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99F737E7-238A-4229-87FE-8CC16175F0E8}" xr6:coauthVersionLast="44" xr6:coauthVersionMax="44" xr10:uidLastSave="{00000000-0000-0000-0000-000000000000}"/>
  <bookViews>
    <workbookView xWindow="40320" yWindow="960" windowWidth="17280" windowHeight="14250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" l="1"/>
  <c r="D5" i="1"/>
  <c r="D15" i="1"/>
  <c r="D14" i="1"/>
  <c r="H5" i="1" l="1"/>
  <c r="H6" i="1"/>
  <c r="H7" i="1"/>
  <c r="H8" i="1"/>
  <c r="H9" i="1"/>
  <c r="H10" i="1"/>
  <c r="H11" i="1"/>
  <c r="H12" i="1"/>
  <c r="H14" i="1"/>
  <c r="H15" i="1"/>
  <c r="H16" i="1"/>
  <c r="H17" i="1"/>
  <c r="H18" i="1"/>
  <c r="H13" i="1"/>
  <c r="H19" i="1"/>
  <c r="H20" i="1"/>
  <c r="H21" i="1"/>
  <c r="H22" i="1"/>
  <c r="H23" i="1"/>
  <c r="H24" i="1"/>
  <c r="H25" i="1"/>
  <c r="H26" i="1"/>
  <c r="H27" i="1"/>
  <c r="H28" i="1"/>
  <c r="H29" i="1"/>
  <c r="H30" i="1"/>
  <c r="H4" i="1"/>
  <c r="H31" i="1" l="1"/>
</calcChain>
</file>

<file path=xl/sharedStrings.xml><?xml version="1.0" encoding="utf-8"?>
<sst xmlns="http://schemas.openxmlformats.org/spreadsheetml/2006/main" count="66" uniqueCount="42">
  <si>
    <t>物资招标清单</t>
    <phoneticPr fontId="3" type="noConversion"/>
  </si>
  <si>
    <t>1.项目名称：黑龙江八一农垦大学基础教学实验楼建设项目</t>
    <phoneticPr fontId="3" type="noConversion"/>
  </si>
  <si>
    <t>序号</t>
    <phoneticPr fontId="3" type="noConversion"/>
  </si>
  <si>
    <t>物资名称</t>
    <phoneticPr fontId="3" type="noConversion"/>
  </si>
  <si>
    <t>数量</t>
    <phoneticPr fontId="3" type="noConversion"/>
  </si>
  <si>
    <t>单位</t>
    <phoneticPr fontId="3" type="noConversion"/>
  </si>
  <si>
    <t>不含税单价</t>
    <phoneticPr fontId="3" type="noConversion"/>
  </si>
  <si>
    <t>税金</t>
    <phoneticPr fontId="3" type="noConversion"/>
  </si>
  <si>
    <t>含税单价</t>
    <phoneticPr fontId="3" type="noConversion"/>
  </si>
  <si>
    <t>含税合价</t>
    <phoneticPr fontId="3" type="noConversion"/>
  </si>
  <si>
    <t>备注</t>
    <phoneticPr fontId="3" type="noConversion"/>
  </si>
  <si>
    <t>铜芯绝缘导线 BV-2.5</t>
  </si>
  <si>
    <t>铜芯绝缘导线 BV-4</t>
  </si>
  <si>
    <t>铜芯绝缘导线 NHBV-2.5</t>
  </si>
  <si>
    <t>铜芯绝缘导线 NHBV-4</t>
  </si>
  <si>
    <t>m</t>
  </si>
  <si>
    <t>合计</t>
    <phoneticPr fontId="3" type="noConversion"/>
  </si>
  <si>
    <t>m</t>
    <phoneticPr fontId="3" type="noConversion"/>
  </si>
  <si>
    <t>铜芯电力电缆 WDZ-YJ(F)E-4X120+1X70</t>
    <phoneticPr fontId="3" type="noConversion"/>
  </si>
  <si>
    <t>铜芯电力电缆 WDZ-YJ(F)E-4X50+1X25</t>
    <phoneticPr fontId="3" type="noConversion"/>
  </si>
  <si>
    <t>铜芯电力电缆 WDZ-YJ(F)E-4X95+1X50</t>
    <phoneticPr fontId="3" type="noConversion"/>
  </si>
  <si>
    <t>铜芯电力电缆 WDZ-YJ(F)E-4X35+1X16</t>
    <phoneticPr fontId="3" type="noConversion"/>
  </si>
  <si>
    <r>
      <t>铜芯电力电缆 YJV-5</t>
    </r>
    <r>
      <rPr>
        <sz val="10"/>
        <color indexed="8"/>
        <rFont val="宋体"/>
        <family val="3"/>
        <charset val="134"/>
      </rPr>
      <t>X</t>
    </r>
    <r>
      <rPr>
        <sz val="10"/>
        <color indexed="8"/>
        <rFont val="宋体"/>
        <charset val="134"/>
      </rPr>
      <t>10</t>
    </r>
    <phoneticPr fontId="3" type="noConversion"/>
  </si>
  <si>
    <r>
      <t>铜芯电力电缆 YJV-5</t>
    </r>
    <r>
      <rPr>
        <sz val="10"/>
        <color indexed="8"/>
        <rFont val="宋体"/>
        <family val="3"/>
        <charset val="134"/>
      </rPr>
      <t>X</t>
    </r>
    <r>
      <rPr>
        <sz val="10"/>
        <color indexed="8"/>
        <rFont val="宋体"/>
        <charset val="134"/>
      </rPr>
      <t>4</t>
    </r>
    <phoneticPr fontId="3" type="noConversion"/>
  </si>
  <si>
    <r>
      <t>铜芯电力电缆 YJV-5</t>
    </r>
    <r>
      <rPr>
        <sz val="10"/>
        <color indexed="8"/>
        <rFont val="宋体"/>
        <family val="3"/>
        <charset val="134"/>
      </rPr>
      <t>X</t>
    </r>
    <r>
      <rPr>
        <sz val="10"/>
        <color indexed="8"/>
        <rFont val="宋体"/>
        <charset val="134"/>
      </rPr>
      <t>6</t>
    </r>
    <phoneticPr fontId="3" type="noConversion"/>
  </si>
  <si>
    <r>
      <t>控制电缆NHKYJV22-30</t>
    </r>
    <r>
      <rPr>
        <sz val="10"/>
        <color indexed="8"/>
        <rFont val="宋体"/>
        <family val="3"/>
        <charset val="134"/>
      </rPr>
      <t>X</t>
    </r>
    <r>
      <rPr>
        <sz val="10"/>
        <color indexed="8"/>
        <rFont val="宋体"/>
        <charset val="134"/>
      </rPr>
      <t>2.5</t>
    </r>
    <phoneticPr fontId="3" type="noConversion"/>
  </si>
  <si>
    <r>
      <t>控制电缆KYJV22-10</t>
    </r>
    <r>
      <rPr>
        <sz val="10"/>
        <color indexed="8"/>
        <rFont val="宋体"/>
        <family val="3"/>
        <charset val="134"/>
      </rPr>
      <t>X</t>
    </r>
    <r>
      <rPr>
        <sz val="10"/>
        <color indexed="8"/>
        <rFont val="宋体"/>
        <charset val="134"/>
      </rPr>
      <t>2.5</t>
    </r>
    <phoneticPr fontId="3" type="noConversion"/>
  </si>
  <si>
    <r>
      <t>控制电缆RVVP-30</t>
    </r>
    <r>
      <rPr>
        <sz val="10"/>
        <color indexed="8"/>
        <rFont val="宋体"/>
        <family val="3"/>
        <charset val="134"/>
      </rPr>
      <t>X</t>
    </r>
    <r>
      <rPr>
        <sz val="10"/>
        <color indexed="8"/>
        <rFont val="宋体"/>
        <charset val="134"/>
      </rPr>
      <t>1.0</t>
    </r>
    <phoneticPr fontId="3" type="noConversion"/>
  </si>
  <si>
    <r>
      <t>铜芯电力电缆 YJV22-1KV-4</t>
    </r>
    <r>
      <rPr>
        <sz val="10"/>
        <color indexed="8"/>
        <rFont val="宋体"/>
        <family val="3"/>
        <charset val="134"/>
      </rPr>
      <t>X</t>
    </r>
    <r>
      <rPr>
        <sz val="10"/>
        <color indexed="8"/>
        <rFont val="宋体"/>
        <charset val="134"/>
      </rPr>
      <t>240</t>
    </r>
    <phoneticPr fontId="3" type="noConversion"/>
  </si>
  <si>
    <t>铜芯电力电缆 NH-YJV-5X4</t>
    <phoneticPr fontId="3" type="noConversion"/>
  </si>
  <si>
    <t>铜芯电力电缆 WDZ-YJ(F)E-4X150+1X95</t>
    <phoneticPr fontId="3" type="noConversion"/>
  </si>
  <si>
    <t>铜芯电力电缆 WDZ-YJ(F)E-4X185+1X95</t>
    <phoneticPr fontId="3" type="noConversion"/>
  </si>
  <si>
    <t>铜芯电力电缆 WDZ-YJ(F)E-4X240+1X120</t>
    <phoneticPr fontId="3" type="noConversion"/>
  </si>
  <si>
    <t>铜芯电力电缆 WDZ-YJ(F)E-4X70+1X35</t>
    <phoneticPr fontId="3" type="noConversion"/>
  </si>
  <si>
    <r>
      <t>铜芯电力电缆 WDZ-YJ(F)E-4X</t>
    </r>
    <r>
      <rPr>
        <sz val="10"/>
        <color indexed="8"/>
        <rFont val="宋体"/>
        <charset val="134"/>
      </rPr>
      <t>25+1</t>
    </r>
    <r>
      <rPr>
        <sz val="10"/>
        <color indexed="8"/>
        <rFont val="宋体"/>
        <family val="3"/>
        <charset val="134"/>
      </rPr>
      <t>X</t>
    </r>
    <r>
      <rPr>
        <sz val="10"/>
        <color indexed="8"/>
        <rFont val="宋体"/>
        <charset val="134"/>
      </rPr>
      <t>16</t>
    </r>
    <phoneticPr fontId="3" type="noConversion"/>
  </si>
  <si>
    <t>铜芯电力电缆 WDZ-YJ(F)E-5X10</t>
    <phoneticPr fontId="3" type="noConversion"/>
  </si>
  <si>
    <t>铜芯电力电缆 WDZ-YJ(F)E-5X16</t>
    <phoneticPr fontId="3" type="noConversion"/>
  </si>
  <si>
    <t>铜芯电力电缆 WDZ-YJ(F)E-5X4</t>
    <phoneticPr fontId="3" type="noConversion"/>
  </si>
  <si>
    <t>铜芯电力电缆 WDZ-YJ(F)E-5X6</t>
    <phoneticPr fontId="3" type="noConversion"/>
  </si>
  <si>
    <r>
      <t>铜芯电力电缆 WDZ-YJ(F)E-4X</t>
    </r>
    <r>
      <rPr>
        <sz val="10"/>
        <color indexed="8"/>
        <rFont val="宋体"/>
        <charset val="134"/>
      </rPr>
      <t>10</t>
    </r>
    <phoneticPr fontId="3" type="noConversion"/>
  </si>
  <si>
    <t>铜芯绝缘导线 BV-10</t>
    <phoneticPr fontId="3" type="noConversion"/>
  </si>
  <si>
    <t>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</si>
</sst>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#,##0_);[Red]\(#,##0\)"/>
  </numFmts>
  <fonts count="8" x14ac:knownFonts="1">
    <font>
      <sz val="11"/>
      <color theme="1"/>
      <name val="等线"/>
      <charset val="134"/>
    </font>
    <font>
      <sz val="11"/>
      <color indexed="8"/>
      <name val="等线"/>
      <charset val="134"/>
    </font>
    <font>
      <sz val="11"/>
      <color indexed="8"/>
      <name val="等线"/>
      <charset val="134"/>
    </font>
    <font>
      <sz val="9"/>
      <name val="等线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等线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6" fillId="0" borderId="0"/>
    <xf numFmtId="43" fontId="1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24">
    <xf numFmtId="0" fontId="0" fillId="0" borderId="0" xfId="0"/>
    <xf numFmtId="0" fontId="4" fillId="0" borderId="0" xfId="2" applyFont="1" applyBorder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right" vertical="center"/>
    </xf>
    <xf numFmtId="40" fontId="4" fillId="0" borderId="0" xfId="2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3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4" fillId="0" borderId="1" xfId="3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0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horizontal="center" vertical="center"/>
    </xf>
    <xf numFmtId="176" fontId="4" fillId="0" borderId="1" xfId="3" applyNumberFormat="1" applyFont="1" applyBorder="1" applyAlignment="1">
      <alignment vertical="center"/>
    </xf>
    <xf numFmtId="176" fontId="4" fillId="0" borderId="1" xfId="3" applyNumberFormat="1" applyFont="1" applyFill="1" applyBorder="1" applyAlignment="1">
      <alignment vertical="center"/>
    </xf>
    <xf numFmtId="176" fontId="4" fillId="0" borderId="0" xfId="3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2" xfId="1" xr:uid="{00000000-0005-0000-0000-000001000000}"/>
    <cellStyle name="常规 3" xfId="2" xr:uid="{00000000-0005-0000-0000-000002000000}"/>
    <cellStyle name="千位分隔" xfId="3" builtinId="3"/>
    <cellStyle name="千位分隔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view="pageBreakPreview" zoomScale="145" zoomScaleNormal="100" zoomScaleSheetLayoutView="145" workbookViewId="0">
      <pane ySplit="2" topLeftCell="A18" activePane="bottomLeft" state="frozen"/>
      <selection pane="bottomLeft" activeCell="B27" sqref="B27"/>
    </sheetView>
  </sheetViews>
  <sheetFormatPr defaultColWidth="8.88671875" defaultRowHeight="12" x14ac:dyDescent="0.25"/>
  <cols>
    <col min="1" max="1" width="11.6640625" style="5" customWidth="1"/>
    <col min="2" max="2" width="38.33203125" style="5" customWidth="1"/>
    <col min="3" max="3" width="15.77734375" style="5" customWidth="1"/>
    <col min="4" max="4" width="15.77734375" style="19" customWidth="1"/>
    <col min="5" max="9" width="15.77734375" style="5" customWidth="1"/>
    <col min="10" max="16384" width="8.88671875" style="5"/>
  </cols>
  <sheetData>
    <row r="1" spans="1:9" ht="27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19.95" customHeight="1" x14ac:dyDescent="0.25">
      <c r="A2" s="1" t="s">
        <v>1</v>
      </c>
      <c r="B2" s="1"/>
      <c r="C2" s="2"/>
      <c r="D2" s="15"/>
      <c r="E2" s="2"/>
      <c r="F2" s="3"/>
      <c r="G2" s="4"/>
      <c r="H2" s="4"/>
    </row>
    <row r="3" spans="1:9" s="7" customFormat="1" ht="19.95" customHeight="1" x14ac:dyDescent="0.25">
      <c r="A3" s="6" t="s">
        <v>2</v>
      </c>
      <c r="B3" s="6" t="s">
        <v>3</v>
      </c>
      <c r="C3" s="6" t="s">
        <v>5</v>
      </c>
      <c r="D3" s="16" t="s">
        <v>4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pans="1:9" ht="19.95" customHeight="1" x14ac:dyDescent="0.25">
      <c r="A4" s="6">
        <v>1</v>
      </c>
      <c r="B4" s="20" t="s">
        <v>29</v>
      </c>
      <c r="C4" s="6" t="s">
        <v>15</v>
      </c>
      <c r="D4" s="17">
        <v>63</v>
      </c>
      <c r="E4" s="9"/>
      <c r="F4" s="9"/>
      <c r="G4" s="9"/>
      <c r="H4" s="9">
        <f>D4*G4</f>
        <v>0</v>
      </c>
      <c r="I4" s="8"/>
    </row>
    <row r="5" spans="1:9" ht="19.95" customHeight="1" x14ac:dyDescent="0.25">
      <c r="A5" s="6">
        <v>2</v>
      </c>
      <c r="B5" s="20" t="s">
        <v>19</v>
      </c>
      <c r="C5" s="6" t="s">
        <v>15</v>
      </c>
      <c r="D5" s="17">
        <f>1084+86</f>
        <v>1170</v>
      </c>
      <c r="E5" s="9"/>
      <c r="F5" s="9"/>
      <c r="G5" s="9"/>
      <c r="H5" s="9">
        <f t="shared" ref="H5:H30" si="0">D5*G5</f>
        <v>0</v>
      </c>
      <c r="I5" s="8"/>
    </row>
    <row r="6" spans="1:9" ht="19.95" customHeight="1" x14ac:dyDescent="0.25">
      <c r="A6" s="6">
        <v>3</v>
      </c>
      <c r="B6" s="20" t="s">
        <v>20</v>
      </c>
      <c r="C6" s="6" t="s">
        <v>15</v>
      </c>
      <c r="D6" s="17">
        <v>803</v>
      </c>
      <c r="E6" s="9"/>
      <c r="F6" s="9"/>
      <c r="G6" s="9"/>
      <c r="H6" s="9">
        <f t="shared" si="0"/>
        <v>0</v>
      </c>
      <c r="I6" s="8"/>
    </row>
    <row r="7" spans="1:9" ht="19.95" customHeight="1" x14ac:dyDescent="0.25">
      <c r="A7" s="6">
        <v>4</v>
      </c>
      <c r="B7" s="20" t="s">
        <v>21</v>
      </c>
      <c r="C7" s="6" t="s">
        <v>15</v>
      </c>
      <c r="D7" s="17">
        <f>2368+118</f>
        <v>2486</v>
      </c>
      <c r="E7" s="9"/>
      <c r="F7" s="9"/>
      <c r="G7" s="9"/>
      <c r="H7" s="9">
        <f t="shared" si="0"/>
        <v>0</v>
      </c>
      <c r="I7" s="8"/>
    </row>
    <row r="8" spans="1:9" ht="19.95" customHeight="1" x14ac:dyDescent="0.25">
      <c r="A8" s="6">
        <v>5</v>
      </c>
      <c r="B8" s="20" t="s">
        <v>18</v>
      </c>
      <c r="C8" s="6" t="s">
        <v>15</v>
      </c>
      <c r="D8" s="17">
        <v>161</v>
      </c>
      <c r="E8" s="9"/>
      <c r="F8" s="9"/>
      <c r="G8" s="9"/>
      <c r="H8" s="9">
        <f t="shared" si="0"/>
        <v>0</v>
      </c>
      <c r="I8" s="8"/>
    </row>
    <row r="9" spans="1:9" ht="19.95" customHeight="1" x14ac:dyDescent="0.25">
      <c r="A9" s="6">
        <v>6</v>
      </c>
      <c r="B9" s="20" t="s">
        <v>30</v>
      </c>
      <c r="C9" s="6" t="s">
        <v>15</v>
      </c>
      <c r="D9" s="17">
        <v>102</v>
      </c>
      <c r="E9" s="9"/>
      <c r="F9" s="9"/>
      <c r="G9" s="9"/>
      <c r="H9" s="9">
        <f t="shared" si="0"/>
        <v>0</v>
      </c>
      <c r="I9" s="8"/>
    </row>
    <row r="10" spans="1:9" ht="19.95" customHeight="1" x14ac:dyDescent="0.25">
      <c r="A10" s="6">
        <v>7</v>
      </c>
      <c r="B10" s="20" t="s">
        <v>31</v>
      </c>
      <c r="C10" s="6" t="s">
        <v>15</v>
      </c>
      <c r="D10" s="17">
        <v>340</v>
      </c>
      <c r="E10" s="9"/>
      <c r="F10" s="9"/>
      <c r="G10" s="9"/>
      <c r="H10" s="9">
        <f t="shared" si="0"/>
        <v>0</v>
      </c>
      <c r="I10" s="8"/>
    </row>
    <row r="11" spans="1:9" ht="19.95" customHeight="1" x14ac:dyDescent="0.25">
      <c r="A11" s="6">
        <v>8</v>
      </c>
      <c r="B11" s="20" t="s">
        <v>32</v>
      </c>
      <c r="C11" s="6" t="s">
        <v>15</v>
      </c>
      <c r="D11" s="17">
        <v>97</v>
      </c>
      <c r="E11" s="9"/>
      <c r="F11" s="9"/>
      <c r="G11" s="9"/>
      <c r="H11" s="9">
        <f t="shared" si="0"/>
        <v>0</v>
      </c>
      <c r="I11" s="8"/>
    </row>
    <row r="12" spans="1:9" ht="19.95" customHeight="1" x14ac:dyDescent="0.25">
      <c r="A12" s="6">
        <v>9</v>
      </c>
      <c r="B12" s="20" t="s">
        <v>33</v>
      </c>
      <c r="C12" s="6" t="s">
        <v>15</v>
      </c>
      <c r="D12" s="17">
        <v>126</v>
      </c>
      <c r="E12" s="9"/>
      <c r="F12" s="9"/>
      <c r="G12" s="9"/>
      <c r="H12" s="9">
        <f t="shared" si="0"/>
        <v>0</v>
      </c>
      <c r="I12" s="8"/>
    </row>
    <row r="13" spans="1:9" ht="19.95" customHeight="1" x14ac:dyDescent="0.25">
      <c r="A13" s="6">
        <v>10</v>
      </c>
      <c r="B13" s="20" t="s">
        <v>34</v>
      </c>
      <c r="C13" s="6" t="s">
        <v>15</v>
      </c>
      <c r="D13" s="17">
        <v>518</v>
      </c>
      <c r="E13" s="9"/>
      <c r="F13" s="9"/>
      <c r="G13" s="9"/>
      <c r="H13" s="9">
        <f>D13*G13</f>
        <v>0</v>
      </c>
      <c r="I13" s="8"/>
    </row>
    <row r="14" spans="1:9" ht="19.95" customHeight="1" x14ac:dyDescent="0.25">
      <c r="A14" s="6">
        <v>11</v>
      </c>
      <c r="B14" s="20" t="s">
        <v>35</v>
      </c>
      <c r="C14" s="6" t="s">
        <v>15</v>
      </c>
      <c r="D14" s="17">
        <f>2878+1065</f>
        <v>3943</v>
      </c>
      <c r="E14" s="9"/>
      <c r="F14" s="9"/>
      <c r="G14" s="9"/>
      <c r="H14" s="9">
        <f t="shared" si="0"/>
        <v>0</v>
      </c>
      <c r="I14" s="8"/>
    </row>
    <row r="15" spans="1:9" ht="19.95" customHeight="1" x14ac:dyDescent="0.25">
      <c r="A15" s="6">
        <v>12</v>
      </c>
      <c r="B15" s="20" t="s">
        <v>36</v>
      </c>
      <c r="C15" s="6" t="s">
        <v>15</v>
      </c>
      <c r="D15" s="17">
        <f>2048+1296</f>
        <v>3344</v>
      </c>
      <c r="E15" s="9"/>
      <c r="F15" s="9"/>
      <c r="G15" s="9"/>
      <c r="H15" s="9">
        <f t="shared" si="0"/>
        <v>0</v>
      </c>
      <c r="I15" s="8"/>
    </row>
    <row r="16" spans="1:9" ht="19.95" customHeight="1" x14ac:dyDescent="0.25">
      <c r="A16" s="6">
        <v>13</v>
      </c>
      <c r="B16" s="20" t="s">
        <v>37</v>
      </c>
      <c r="C16" s="6" t="s">
        <v>15</v>
      </c>
      <c r="D16" s="17">
        <v>34</v>
      </c>
      <c r="E16" s="9"/>
      <c r="F16" s="9"/>
      <c r="G16" s="9"/>
      <c r="H16" s="9">
        <f t="shared" si="0"/>
        <v>0</v>
      </c>
      <c r="I16" s="8"/>
    </row>
    <row r="17" spans="1:9" ht="19.95" customHeight="1" x14ac:dyDescent="0.25">
      <c r="A17" s="6">
        <v>14</v>
      </c>
      <c r="B17" s="20" t="s">
        <v>38</v>
      </c>
      <c r="C17" s="6" t="s">
        <v>15</v>
      </c>
      <c r="D17" s="17">
        <v>4131</v>
      </c>
      <c r="E17" s="9"/>
      <c r="F17" s="9"/>
      <c r="G17" s="9"/>
      <c r="H17" s="9">
        <f t="shared" si="0"/>
        <v>0</v>
      </c>
      <c r="I17" s="8"/>
    </row>
    <row r="18" spans="1:9" ht="19.95" customHeight="1" x14ac:dyDescent="0.25">
      <c r="A18" s="6">
        <v>15</v>
      </c>
      <c r="B18" s="20" t="s">
        <v>39</v>
      </c>
      <c r="C18" s="6" t="s">
        <v>15</v>
      </c>
      <c r="D18" s="17">
        <v>7</v>
      </c>
      <c r="E18" s="9"/>
      <c r="F18" s="9"/>
      <c r="G18" s="9"/>
      <c r="H18" s="9">
        <f t="shared" si="0"/>
        <v>0</v>
      </c>
      <c r="I18" s="8"/>
    </row>
    <row r="19" spans="1:9" ht="19.95" customHeight="1" x14ac:dyDescent="0.25">
      <c r="A19" s="6">
        <v>16</v>
      </c>
      <c r="B19" s="20" t="s">
        <v>22</v>
      </c>
      <c r="C19" s="6" t="s">
        <v>15</v>
      </c>
      <c r="D19" s="17">
        <v>71</v>
      </c>
      <c r="E19" s="9"/>
      <c r="F19" s="9"/>
      <c r="G19" s="9"/>
      <c r="H19" s="9">
        <f t="shared" si="0"/>
        <v>0</v>
      </c>
      <c r="I19" s="8"/>
    </row>
    <row r="20" spans="1:9" ht="19.95" customHeight="1" x14ac:dyDescent="0.25">
      <c r="A20" s="6">
        <v>17</v>
      </c>
      <c r="B20" s="20" t="s">
        <v>23</v>
      </c>
      <c r="C20" s="6" t="s">
        <v>15</v>
      </c>
      <c r="D20" s="17">
        <v>277</v>
      </c>
      <c r="E20" s="9"/>
      <c r="F20" s="9"/>
      <c r="G20" s="9"/>
      <c r="H20" s="9">
        <f t="shared" si="0"/>
        <v>0</v>
      </c>
      <c r="I20" s="8"/>
    </row>
    <row r="21" spans="1:9" ht="19.95" customHeight="1" x14ac:dyDescent="0.25">
      <c r="A21" s="6">
        <v>18</v>
      </c>
      <c r="B21" s="20" t="s">
        <v>24</v>
      </c>
      <c r="C21" s="6" t="s">
        <v>15</v>
      </c>
      <c r="D21" s="17">
        <v>851</v>
      </c>
      <c r="E21" s="9"/>
      <c r="F21" s="9"/>
      <c r="G21" s="9"/>
      <c r="H21" s="9">
        <f t="shared" si="0"/>
        <v>0</v>
      </c>
      <c r="I21" s="8"/>
    </row>
    <row r="22" spans="1:9" s="14" customFormat="1" ht="19.95" customHeight="1" x14ac:dyDescent="0.25">
      <c r="A22" s="11">
        <v>19</v>
      </c>
      <c r="B22" s="21" t="s">
        <v>40</v>
      </c>
      <c r="C22" s="23" t="s">
        <v>41</v>
      </c>
      <c r="D22" s="18">
        <v>700</v>
      </c>
      <c r="E22" s="13"/>
      <c r="F22" s="13"/>
      <c r="G22" s="13"/>
      <c r="H22" s="13">
        <f t="shared" si="0"/>
        <v>0</v>
      </c>
      <c r="I22" s="12"/>
    </row>
    <row r="23" spans="1:9" s="14" customFormat="1" ht="19.95" customHeight="1" x14ac:dyDescent="0.25">
      <c r="A23" s="11">
        <v>20</v>
      </c>
      <c r="B23" s="12" t="s">
        <v>11</v>
      </c>
      <c r="C23" s="11" t="s">
        <v>15</v>
      </c>
      <c r="D23" s="18">
        <v>41700</v>
      </c>
      <c r="E23" s="13"/>
      <c r="F23" s="13"/>
      <c r="G23" s="13"/>
      <c r="H23" s="13">
        <f t="shared" si="0"/>
        <v>0</v>
      </c>
      <c r="I23" s="12"/>
    </row>
    <row r="24" spans="1:9" s="14" customFormat="1" ht="19.95" customHeight="1" x14ac:dyDescent="0.25">
      <c r="A24" s="11">
        <v>21</v>
      </c>
      <c r="B24" s="12" t="s">
        <v>12</v>
      </c>
      <c r="C24" s="11" t="s">
        <v>15</v>
      </c>
      <c r="D24" s="18">
        <v>80100</v>
      </c>
      <c r="E24" s="13"/>
      <c r="F24" s="13"/>
      <c r="G24" s="13"/>
      <c r="H24" s="13">
        <f t="shared" si="0"/>
        <v>0</v>
      </c>
      <c r="I24" s="12"/>
    </row>
    <row r="25" spans="1:9" s="14" customFormat="1" ht="19.95" customHeight="1" x14ac:dyDescent="0.25">
      <c r="A25" s="11">
        <v>22</v>
      </c>
      <c r="B25" s="12" t="s">
        <v>13</v>
      </c>
      <c r="C25" s="11" t="s">
        <v>15</v>
      </c>
      <c r="D25" s="18">
        <v>27500</v>
      </c>
      <c r="E25" s="13"/>
      <c r="F25" s="13"/>
      <c r="G25" s="13"/>
      <c r="H25" s="13">
        <f t="shared" si="0"/>
        <v>0</v>
      </c>
      <c r="I25" s="12"/>
    </row>
    <row r="26" spans="1:9" s="14" customFormat="1" ht="19.95" customHeight="1" x14ac:dyDescent="0.25">
      <c r="A26" s="11">
        <v>23</v>
      </c>
      <c r="B26" s="12" t="s">
        <v>14</v>
      </c>
      <c r="C26" s="11" t="s">
        <v>15</v>
      </c>
      <c r="D26" s="18">
        <v>100</v>
      </c>
      <c r="E26" s="13"/>
      <c r="F26" s="13"/>
      <c r="G26" s="13"/>
      <c r="H26" s="13">
        <f t="shared" si="0"/>
        <v>0</v>
      </c>
      <c r="I26" s="12"/>
    </row>
    <row r="27" spans="1:9" ht="19.95" customHeight="1" x14ac:dyDescent="0.25">
      <c r="A27" s="6">
        <v>24</v>
      </c>
      <c r="B27" s="20" t="s">
        <v>26</v>
      </c>
      <c r="C27" s="6" t="s">
        <v>15</v>
      </c>
      <c r="D27" s="17">
        <v>563</v>
      </c>
      <c r="E27" s="9"/>
      <c r="F27" s="9"/>
      <c r="G27" s="9"/>
      <c r="H27" s="9">
        <f t="shared" si="0"/>
        <v>0</v>
      </c>
      <c r="I27" s="8"/>
    </row>
    <row r="28" spans="1:9" ht="19.95" customHeight="1" x14ac:dyDescent="0.25">
      <c r="A28" s="6">
        <v>25</v>
      </c>
      <c r="B28" s="20" t="s">
        <v>25</v>
      </c>
      <c r="C28" s="6" t="s">
        <v>15</v>
      </c>
      <c r="D28" s="17">
        <v>119</v>
      </c>
      <c r="E28" s="9"/>
      <c r="F28" s="9"/>
      <c r="G28" s="9"/>
      <c r="H28" s="9">
        <f t="shared" si="0"/>
        <v>0</v>
      </c>
      <c r="I28" s="8"/>
    </row>
    <row r="29" spans="1:9" ht="19.95" customHeight="1" x14ac:dyDescent="0.25">
      <c r="A29" s="6">
        <v>26</v>
      </c>
      <c r="B29" s="20" t="s">
        <v>27</v>
      </c>
      <c r="C29" s="6" t="s">
        <v>15</v>
      </c>
      <c r="D29" s="17">
        <v>119</v>
      </c>
      <c r="E29" s="9"/>
      <c r="F29" s="9"/>
      <c r="G29" s="9"/>
      <c r="H29" s="9">
        <f t="shared" si="0"/>
        <v>0</v>
      </c>
      <c r="I29" s="8"/>
    </row>
    <row r="30" spans="1:9" s="14" customFormat="1" ht="19.95" customHeight="1" x14ac:dyDescent="0.25">
      <c r="A30" s="6">
        <v>27</v>
      </c>
      <c r="B30" s="21" t="s">
        <v>28</v>
      </c>
      <c r="C30" s="11" t="s">
        <v>17</v>
      </c>
      <c r="D30" s="18">
        <v>2332</v>
      </c>
      <c r="E30" s="9"/>
      <c r="F30" s="13"/>
      <c r="G30" s="9"/>
      <c r="H30" s="9">
        <f t="shared" si="0"/>
        <v>0</v>
      </c>
      <c r="I30" s="12"/>
    </row>
    <row r="31" spans="1:9" ht="19.95" customHeight="1" x14ac:dyDescent="0.25">
      <c r="A31" s="6">
        <v>28</v>
      </c>
      <c r="B31" s="6" t="s">
        <v>16</v>
      </c>
      <c r="C31" s="8"/>
      <c r="D31" s="17"/>
      <c r="E31" s="8"/>
      <c r="F31" s="8"/>
      <c r="G31" s="8"/>
      <c r="H31" s="10">
        <f>SUM(H4:H30)</f>
        <v>0</v>
      </c>
      <c r="I31" s="8"/>
    </row>
  </sheetData>
  <mergeCells count="1">
    <mergeCell ref="A1:I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 dong</dc:creator>
  <cp:lastModifiedBy>lenovo</cp:lastModifiedBy>
  <cp:lastPrinted>2019-07-07T06:31:44Z</cp:lastPrinted>
  <dcterms:created xsi:type="dcterms:W3CDTF">2015-06-05T18:19:34Z</dcterms:created>
  <dcterms:modified xsi:type="dcterms:W3CDTF">2019-09-03T07:14:22Z</dcterms:modified>
</cp:coreProperties>
</file>