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<sst xmlns="http://schemas.openxmlformats.org/spreadsheetml/2006/main" count="168" uniqueCount="75">
  <si>
    <t>投标报价表</t>
  </si>
  <si>
    <t>□开标报价   □二轮调价   □三轮调价</t>
  </si>
  <si>
    <t>项目名称：天津臻园二期                          发票类型：增值税普通发票           货币单位：元</t>
  </si>
  <si>
    <t>序号</t>
  </si>
  <si>
    <t>材料名称</t>
  </si>
  <si>
    <t>规格型号</t>
  </si>
  <si>
    <t>单位</t>
  </si>
  <si>
    <t>数量</t>
  </si>
  <si>
    <t>不含税单价(元)</t>
  </si>
  <si>
    <r>
      <rPr>
        <sz val="9"/>
        <rFont val="宋体"/>
        <family val="0"/>
      </rPr>
      <t>不含税金额</t>
    </r>
    <r>
      <rPr>
        <sz val="9"/>
        <rFont val="ˎ̥"/>
        <family val="1"/>
      </rPr>
      <t>(</t>
    </r>
    <r>
      <rPr>
        <sz val="9"/>
        <rFont val="宋体"/>
        <family val="0"/>
      </rPr>
      <t>元</t>
    </r>
    <r>
      <rPr>
        <sz val="9"/>
        <rFont val="ˎ̥"/>
        <family val="1"/>
      </rPr>
      <t>)</t>
    </r>
  </si>
  <si>
    <t>增值税率（13%）</t>
  </si>
  <si>
    <r>
      <t>含税单价</t>
    </r>
    <r>
      <rPr>
        <sz val="9"/>
        <rFont val="ˎ̥"/>
        <family val="1"/>
      </rPr>
      <t>(</t>
    </r>
    <r>
      <rPr>
        <sz val="9"/>
        <rFont val="宋体"/>
        <family val="0"/>
      </rPr>
      <t>元</t>
    </r>
    <r>
      <rPr>
        <sz val="9"/>
        <rFont val="ˎ̥"/>
        <family val="1"/>
      </rPr>
      <t>)</t>
    </r>
  </si>
  <si>
    <t>含税金额(元)</t>
  </si>
  <si>
    <t>品牌/生产厂家</t>
  </si>
  <si>
    <t>电缆</t>
  </si>
  <si>
    <t>WDZ-YJY4X240+1X120</t>
  </si>
  <si>
    <t>米</t>
  </si>
  <si>
    <t>宝胜，远东，天津塑力，金山，北达，上上，亨通，五彩</t>
  </si>
  <si>
    <t>WDZ-YJY4X185+1X95</t>
  </si>
  <si>
    <t>WDZ-YJY4X150+1X95</t>
  </si>
  <si>
    <t>WDZ-YJY-4X120+1X70</t>
  </si>
  <si>
    <t>WDZN-YJY-4X120+1X70</t>
  </si>
  <si>
    <t>WDZ-YJY4X95+1X50</t>
  </si>
  <si>
    <t>WDZN-YJY-4X95+1X50</t>
  </si>
  <si>
    <t>WDZ-YJY-4X50+1X25</t>
  </si>
  <si>
    <t>WDZ-YJY-4X35+1X25</t>
  </si>
  <si>
    <t>WDZN-YJY-5X16</t>
  </si>
  <si>
    <t>WDZN-YJY-7X10</t>
  </si>
  <si>
    <t>WDZN-YJY-5X6</t>
  </si>
  <si>
    <t>WDZN-YJY-5X4</t>
  </si>
  <si>
    <t>WDZN-YJY-7X2.5</t>
  </si>
  <si>
    <t>WDZN-YJY-5X2.5</t>
  </si>
  <si>
    <t>WDZ-YJY-4X25+1X16</t>
  </si>
  <si>
    <t>WDZ-YJY-5X16</t>
  </si>
  <si>
    <t>WDZ-YJY-5X10</t>
  </si>
  <si>
    <t>WDZ-YJY-5X6</t>
  </si>
  <si>
    <t>WDZ-YJY-5X4</t>
  </si>
  <si>
    <t>ZR-YJV-4X70+1X35</t>
  </si>
  <si>
    <t>ZR-YJV-4X50+1X25</t>
  </si>
  <si>
    <t>ZR-YJV-3X50</t>
  </si>
  <si>
    <t>ZR-YJV-3X25</t>
  </si>
  <si>
    <t>ZR-YJV-2X25+1X16</t>
  </si>
  <si>
    <t>ZR-YJV-3X16</t>
  </si>
  <si>
    <t>ZR-YJV-5X10</t>
  </si>
  <si>
    <t>ZR-YJV-5X6</t>
  </si>
  <si>
    <t>ZRYJV-5X4</t>
  </si>
  <si>
    <t>NH-YJV-5X6</t>
  </si>
  <si>
    <t>NH-YJV-5X4</t>
  </si>
  <si>
    <t>WDZN-YJY-4X6</t>
  </si>
  <si>
    <t>WDZN-YJY-4X2.5</t>
  </si>
  <si>
    <t>GN-AL(BTLY)4X25+1X16</t>
  </si>
  <si>
    <t>GN-AL(BTLY)5X16</t>
  </si>
  <si>
    <t>GN-AL(BTLY)5X6</t>
  </si>
  <si>
    <t>GN-AL(BTLY)5X4</t>
  </si>
  <si>
    <t>NHKVV-4X1.5</t>
  </si>
  <si>
    <t>电线</t>
  </si>
  <si>
    <t>ZRBV-16</t>
  </si>
  <si>
    <t>ZRBV-10</t>
  </si>
  <si>
    <t>ZRBV-4</t>
  </si>
  <si>
    <t>ZRBV-2.5</t>
  </si>
  <si>
    <t>WDZ-BYJ-2.5</t>
  </si>
  <si>
    <t>NHBV-2.5</t>
  </si>
  <si>
    <t>WDZN-BYJ-2.5</t>
  </si>
  <si>
    <t>BV-6</t>
  </si>
  <si>
    <t>BV-4</t>
  </si>
  <si>
    <t>BV-2.5</t>
  </si>
  <si>
    <t>小计</t>
  </si>
  <si>
    <t>（1）电缆报价基准铜价及铜价变化调价公式：根据中建三局《关于局安装类物资电线电缆集采税改调价工作指导意见》的精神，本次招标电线电缆不含税基准铜价39823（即45000÷（1+13%））元/吨，以此不含税基准铜价签订采购合同。最终采购合同或是锁定最终铜价计算最终结算单价时，按锁定的当日当时上海有色网（www.smm.cn）现货电解铜不含税价格为锁定铜价，锁定铜价大于不含税基准铜价± 3 ％以上时才能调整供应价格，在调整供应价格时，锁定铜价超（跌）过不含税基期铜价每±1000元/吨时，电缆单价按±1.5%计算，按下列公式计算调整供应价格：</t>
  </si>
  <si>
    <t>电缆供应结算价＝A*{1+[B-C*(1+3%)]/［1000/(1+13%)］*1.5%} （当日税前铜价与基准税前铜价比例超过3%时）</t>
  </si>
  <si>
    <t>电缆供应结算价＝A*{1+[B-C*(1-3%)]/［1000/(1+13%)］*1.5%} （当日税前铜价与基准税前铜价比例低于3%时）</t>
  </si>
  <si>
    <t>公式中：</t>
  </si>
  <si>
    <t>A：基准税前铜价下的电线电缆不含税单价（采购合同单价）；</t>
  </si>
  <si>
    <t>B：锁定/结算铜价不含税价（当天上海有色网价格÷（1+13%））；</t>
  </si>
  <si>
    <t>C：基准税前铜价，（39823元/吨）；</t>
  </si>
  <si>
    <t>当锁定铜价涨（跌）超过30%时,调价基准比例将由中建三局二公司安装公司同供应商另行商议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</si>
</sst>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0_);[Red]\(0.00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9"/>
      <name val="ˎ̥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仿宋_GB2312"/>
      <family val="3"/>
    </font>
    <font>
      <sz val="14"/>
      <color theme="1"/>
      <name val="仿宋_GB2312"/>
      <family val="3"/>
    </font>
    <font>
      <sz val="9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>
      <alignment/>
      <protection/>
    </xf>
    <xf numFmtId="0" fontId="43" fillId="0" borderId="3" applyNumberFormat="0" applyFill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0" borderId="0">
      <alignment vertical="center"/>
      <protection/>
    </xf>
    <xf numFmtId="0" fontId="23" fillId="0" borderId="0" applyProtection="0">
      <alignment vertical="center"/>
    </xf>
    <xf numFmtId="0" fontId="3" fillId="0" borderId="0">
      <alignment/>
      <protection/>
    </xf>
    <xf numFmtId="0" fontId="7" fillId="0" borderId="0">
      <alignment/>
      <protection/>
    </xf>
    <xf numFmtId="0" fontId="12" fillId="0" borderId="0">
      <alignment vertical="center"/>
      <protection/>
    </xf>
    <xf numFmtId="0" fontId="23" fillId="0" borderId="0">
      <alignment vertical="center"/>
      <protection/>
    </xf>
    <xf numFmtId="0" fontId="3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6" fontId="52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8" fillId="0" borderId="9" xfId="71" applyFont="1" applyFill="1" applyBorder="1" applyAlignment="1">
      <alignment horizontal="left" vertical="center" wrapText="1"/>
      <protection/>
    </xf>
    <xf numFmtId="0" fontId="8" fillId="0" borderId="9" xfId="71" applyFont="1" applyFill="1" applyBorder="1" applyAlignment="1">
      <alignment horizontal="center" vertical="center" wrapText="1"/>
      <protection/>
    </xf>
    <xf numFmtId="0" fontId="2" fillId="34" borderId="10" xfId="71" applyFont="1" applyFill="1" applyBorder="1" applyAlignment="1">
      <alignment horizontal="center" vertical="center" wrapText="1"/>
      <protection/>
    </xf>
    <xf numFmtId="0" fontId="2" fillId="34" borderId="10" xfId="71" applyFont="1" applyFill="1" applyBorder="1" applyAlignment="1">
      <alignment horizontal="left" vertical="center" wrapText="1"/>
      <protection/>
    </xf>
    <xf numFmtId="0" fontId="56" fillId="34" borderId="10" xfId="71" applyFont="1" applyFill="1" applyBorder="1" applyAlignment="1">
      <alignment horizontal="center" vertical="center" wrapText="1"/>
      <protection/>
    </xf>
    <xf numFmtId="178" fontId="2" fillId="34" borderId="10" xfId="71" applyNumberFormat="1" applyFont="1" applyFill="1" applyBorder="1" applyAlignment="1">
      <alignment horizontal="center" vertical="center" wrapText="1"/>
      <protection/>
    </xf>
    <xf numFmtId="0" fontId="10" fillId="0" borderId="11" xfId="16" applyNumberFormat="1" applyFont="1" applyFill="1" applyBorder="1" applyAlignment="1">
      <alignment horizontal="center" vertical="center" wrapText="1"/>
      <protection/>
    </xf>
    <xf numFmtId="0" fontId="11" fillId="0" borderId="10" xfId="72" applyFont="1" applyFill="1" applyBorder="1" applyAlignment="1">
      <alignment horizontal="left" vertical="center" wrapText="1"/>
    </xf>
    <xf numFmtId="0" fontId="2" fillId="0" borderId="10" xfId="77" applyFont="1" applyFill="1" applyBorder="1" applyAlignment="1">
      <alignment horizontal="center" vertical="center" wrapText="1"/>
      <protection/>
    </xf>
    <xf numFmtId="0" fontId="2" fillId="34" borderId="10" xfId="38" applyNumberFormat="1" applyFont="1" applyFill="1" applyBorder="1" applyAlignment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34" borderId="10" xfId="71" applyFont="1" applyFill="1" applyBorder="1" applyAlignment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2" fillId="33" borderId="10" xfId="71" applyFont="1" applyFill="1" applyBorder="1" applyAlignment="1">
      <alignment horizontal="center" vertical="center" wrapText="1"/>
      <protection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</cellXfs>
  <cellStyles count="64">
    <cellStyle name="Normal" xfId="0"/>
    <cellStyle name="Currency [0]" xfId="15"/>
    <cellStyle name="常规_盘古天地二期消声器、风口、风阀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合同主材明细表" xfId="28"/>
    <cellStyle name="常规_安装工程工程量计算书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6 2" xfId="36"/>
    <cellStyle name="标题 1" xfId="37"/>
    <cellStyle name="常规 9" xfId="38"/>
    <cellStyle name="常规_1_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常规_风机性能表_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0,0&#13;&#10;NA&#13;&#10;" xfId="68"/>
    <cellStyle name="40% - 强调文字颜色 6" xfId="69"/>
    <cellStyle name="60% - 强调文字颜色 6" xfId="70"/>
    <cellStyle name="常规_电线采购计划9月13日" xfId="71"/>
    <cellStyle name="常规 2" xfId="72"/>
    <cellStyle name="常规_工程量清单_67" xfId="73"/>
    <cellStyle name="常规_Sheet1_1" xfId="74"/>
    <cellStyle name="常规 3" xfId="75"/>
    <cellStyle name="常规 7" xfId="76"/>
    <cellStyle name="常规 28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view="pageBreakPreview" zoomScaleSheetLayoutView="100" workbookViewId="0" topLeftCell="A52">
      <selection activeCell="N56" sqref="N56"/>
    </sheetView>
  </sheetViews>
  <sheetFormatPr defaultColWidth="10.00390625" defaultRowHeight="15"/>
  <cols>
    <col min="1" max="1" width="4.421875" style="4" customWidth="1"/>
    <col min="2" max="2" width="10.140625" style="5" customWidth="1"/>
    <col min="3" max="3" width="11.140625" style="5" customWidth="1"/>
    <col min="4" max="4" width="5.28125" style="4" customWidth="1"/>
    <col min="5" max="5" width="8.57421875" style="6" customWidth="1"/>
    <col min="6" max="8" width="12.140625" style="7" customWidth="1"/>
    <col min="9" max="9" width="12.140625" style="4" customWidth="1"/>
    <col min="10" max="10" width="12.140625" style="8" customWidth="1"/>
    <col min="11" max="11" width="9.7109375" style="8" customWidth="1"/>
    <col min="12" max="13" width="10.00390625" style="4" customWidth="1"/>
    <col min="14" max="14" width="14.28125" style="4" bestFit="1" customWidth="1"/>
    <col min="15" max="16384" width="10.00390625" style="4" customWidth="1"/>
  </cols>
  <sheetData>
    <row r="1" spans="1:11" s="1" customFormat="1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27" customHeight="1">
      <c r="A2" s="11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</row>
    <row r="3" spans="1:11" ht="27" customHeight="1">
      <c r="A3" s="14" t="s">
        <v>2</v>
      </c>
      <c r="B3" s="14"/>
      <c r="C3" s="14"/>
      <c r="D3" s="14"/>
      <c r="E3" s="14"/>
      <c r="F3" s="14"/>
      <c r="G3" s="14"/>
      <c r="H3" s="15"/>
      <c r="I3" s="14"/>
      <c r="J3" s="14"/>
      <c r="K3" s="14"/>
    </row>
    <row r="4" spans="1:11" s="2" customFormat="1" ht="30" customHeight="1">
      <c r="A4" s="16" t="s">
        <v>3</v>
      </c>
      <c r="B4" s="17" t="s">
        <v>4</v>
      </c>
      <c r="C4" s="17" t="s">
        <v>5</v>
      </c>
      <c r="D4" s="16" t="s">
        <v>6</v>
      </c>
      <c r="E4" s="18" t="s">
        <v>7</v>
      </c>
      <c r="F4" s="19" t="s">
        <v>8</v>
      </c>
      <c r="G4" s="19" t="s">
        <v>9</v>
      </c>
      <c r="H4" s="19" t="s">
        <v>10</v>
      </c>
      <c r="I4" s="31" t="s">
        <v>11</v>
      </c>
      <c r="J4" s="16" t="s">
        <v>12</v>
      </c>
      <c r="K4" s="32" t="s">
        <v>13</v>
      </c>
    </row>
    <row r="5" spans="1:11" s="3" customFormat="1" ht="36" customHeight="1">
      <c r="A5" s="20">
        <v>1</v>
      </c>
      <c r="B5" s="21" t="s">
        <v>14</v>
      </c>
      <c r="C5" s="22" t="s">
        <v>15</v>
      </c>
      <c r="D5" s="23" t="s">
        <v>16</v>
      </c>
      <c r="E5" s="23">
        <v>608</v>
      </c>
      <c r="F5" s="24"/>
      <c r="G5" s="25">
        <f>F5*E5</f>
        <v>0</v>
      </c>
      <c r="H5" s="26">
        <v>0.13</v>
      </c>
      <c r="I5" s="33"/>
      <c r="J5" s="33">
        <f>I5*E5</f>
        <v>0</v>
      </c>
      <c r="K5" s="34" t="s">
        <v>17</v>
      </c>
    </row>
    <row r="6" spans="1:11" s="3" customFormat="1" ht="36" customHeight="1">
      <c r="A6" s="20">
        <v>2</v>
      </c>
      <c r="B6" s="21" t="s">
        <v>14</v>
      </c>
      <c r="C6" s="22" t="s">
        <v>18</v>
      </c>
      <c r="D6" s="23" t="s">
        <v>16</v>
      </c>
      <c r="E6" s="23">
        <v>290</v>
      </c>
      <c r="F6" s="24"/>
      <c r="G6" s="25">
        <f aca="true" t="shared" si="0" ref="G6:G37">F6*E6</f>
        <v>0</v>
      </c>
      <c r="H6" s="26">
        <v>0.13</v>
      </c>
      <c r="I6" s="33"/>
      <c r="J6" s="33">
        <f aca="true" t="shared" si="1" ref="J6:J37">I6*E6</f>
        <v>0</v>
      </c>
      <c r="K6" s="35"/>
    </row>
    <row r="7" spans="1:11" s="3" customFormat="1" ht="36" customHeight="1">
      <c r="A7" s="20">
        <v>3</v>
      </c>
      <c r="B7" s="21" t="s">
        <v>14</v>
      </c>
      <c r="C7" s="22" t="s">
        <v>19</v>
      </c>
      <c r="D7" s="23" t="s">
        <v>16</v>
      </c>
      <c r="E7" s="23">
        <v>1782</v>
      </c>
      <c r="F7" s="24"/>
      <c r="G7" s="25">
        <f t="shared" si="0"/>
        <v>0</v>
      </c>
      <c r="H7" s="26">
        <v>0.13</v>
      </c>
      <c r="I7" s="33"/>
      <c r="J7" s="33">
        <f t="shared" si="1"/>
        <v>0</v>
      </c>
      <c r="K7" s="35"/>
    </row>
    <row r="8" spans="1:11" s="3" customFormat="1" ht="36" customHeight="1">
      <c r="A8" s="20">
        <v>4</v>
      </c>
      <c r="B8" s="21" t="s">
        <v>14</v>
      </c>
      <c r="C8" s="22" t="s">
        <v>20</v>
      </c>
      <c r="D8" s="23" t="s">
        <v>16</v>
      </c>
      <c r="E8" s="23">
        <v>644</v>
      </c>
      <c r="F8" s="24"/>
      <c r="G8" s="25">
        <f t="shared" si="0"/>
        <v>0</v>
      </c>
      <c r="H8" s="26">
        <v>0.13</v>
      </c>
      <c r="I8" s="33"/>
      <c r="J8" s="33">
        <f t="shared" si="1"/>
        <v>0</v>
      </c>
      <c r="K8" s="35"/>
    </row>
    <row r="9" spans="1:11" s="3" customFormat="1" ht="36" customHeight="1">
      <c r="A9" s="20">
        <v>5</v>
      </c>
      <c r="B9" s="21" t="s">
        <v>14</v>
      </c>
      <c r="C9" s="22" t="s">
        <v>21</v>
      </c>
      <c r="D9" s="23" t="s">
        <v>16</v>
      </c>
      <c r="E9" s="23">
        <v>753</v>
      </c>
      <c r="F9" s="24"/>
      <c r="G9" s="25">
        <f t="shared" si="0"/>
        <v>0</v>
      </c>
      <c r="H9" s="26">
        <v>0.13</v>
      </c>
      <c r="I9" s="33"/>
      <c r="J9" s="33">
        <f t="shared" si="1"/>
        <v>0</v>
      </c>
      <c r="K9" s="35"/>
    </row>
    <row r="10" spans="1:11" s="3" customFormat="1" ht="36" customHeight="1">
      <c r="A10" s="20">
        <v>6</v>
      </c>
      <c r="B10" s="21" t="s">
        <v>14</v>
      </c>
      <c r="C10" s="22" t="s">
        <v>22</v>
      </c>
      <c r="D10" s="23" t="s">
        <v>16</v>
      </c>
      <c r="E10" s="23">
        <v>461</v>
      </c>
      <c r="F10" s="24"/>
      <c r="G10" s="25">
        <f t="shared" si="0"/>
        <v>0</v>
      </c>
      <c r="H10" s="26">
        <v>0.13</v>
      </c>
      <c r="I10" s="33"/>
      <c r="J10" s="33">
        <f t="shared" si="1"/>
        <v>0</v>
      </c>
      <c r="K10" s="35"/>
    </row>
    <row r="11" spans="1:11" s="3" customFormat="1" ht="36" customHeight="1">
      <c r="A11" s="20">
        <v>7</v>
      </c>
      <c r="B11" s="21" t="s">
        <v>14</v>
      </c>
      <c r="C11" s="22" t="s">
        <v>23</v>
      </c>
      <c r="D11" s="23" t="s">
        <v>16</v>
      </c>
      <c r="E11" s="23">
        <v>3554</v>
      </c>
      <c r="F11" s="24"/>
      <c r="G11" s="25">
        <f t="shared" si="0"/>
        <v>0</v>
      </c>
      <c r="H11" s="26">
        <v>0.13</v>
      </c>
      <c r="I11" s="33"/>
      <c r="J11" s="33">
        <f t="shared" si="1"/>
        <v>0</v>
      </c>
      <c r="K11" s="35"/>
    </row>
    <row r="12" spans="1:11" s="3" customFormat="1" ht="36" customHeight="1">
      <c r="A12" s="20">
        <v>8</v>
      </c>
      <c r="B12" s="21" t="s">
        <v>14</v>
      </c>
      <c r="C12" s="22" t="s">
        <v>24</v>
      </c>
      <c r="D12" s="23" t="s">
        <v>16</v>
      </c>
      <c r="E12" s="23">
        <v>260</v>
      </c>
      <c r="F12" s="24"/>
      <c r="G12" s="25">
        <f t="shared" si="0"/>
        <v>0</v>
      </c>
      <c r="H12" s="26">
        <v>0.13</v>
      </c>
      <c r="I12" s="33"/>
      <c r="J12" s="33">
        <f t="shared" si="1"/>
        <v>0</v>
      </c>
      <c r="K12" s="35"/>
    </row>
    <row r="13" spans="1:11" s="3" customFormat="1" ht="36" customHeight="1">
      <c r="A13" s="20">
        <v>9</v>
      </c>
      <c r="B13" s="21" t="s">
        <v>14</v>
      </c>
      <c r="C13" s="22" t="s">
        <v>25</v>
      </c>
      <c r="D13" s="23" t="s">
        <v>16</v>
      </c>
      <c r="E13" s="23">
        <v>208</v>
      </c>
      <c r="F13" s="24"/>
      <c r="G13" s="25">
        <f t="shared" si="0"/>
        <v>0</v>
      </c>
      <c r="H13" s="26">
        <v>0.13</v>
      </c>
      <c r="I13" s="33"/>
      <c r="J13" s="33">
        <f t="shared" si="1"/>
        <v>0</v>
      </c>
      <c r="K13" s="35"/>
    </row>
    <row r="14" spans="1:11" s="3" customFormat="1" ht="36" customHeight="1">
      <c r="A14" s="20">
        <v>10</v>
      </c>
      <c r="B14" s="21" t="s">
        <v>14</v>
      </c>
      <c r="C14" s="22" t="s">
        <v>26</v>
      </c>
      <c r="D14" s="23" t="s">
        <v>16</v>
      </c>
      <c r="E14" s="23">
        <v>1722</v>
      </c>
      <c r="F14" s="24"/>
      <c r="G14" s="25">
        <f t="shared" si="0"/>
        <v>0</v>
      </c>
      <c r="H14" s="26">
        <v>0.13</v>
      </c>
      <c r="I14" s="33"/>
      <c r="J14" s="33">
        <f t="shared" si="1"/>
        <v>0</v>
      </c>
      <c r="K14" s="35"/>
    </row>
    <row r="15" spans="1:11" s="3" customFormat="1" ht="36" customHeight="1">
      <c r="A15" s="20">
        <v>11</v>
      </c>
      <c r="B15" s="21" t="s">
        <v>14</v>
      </c>
      <c r="C15" s="22" t="s">
        <v>27</v>
      </c>
      <c r="D15" s="23" t="s">
        <v>16</v>
      </c>
      <c r="E15" s="23">
        <v>250</v>
      </c>
      <c r="F15" s="24"/>
      <c r="G15" s="25">
        <f t="shared" si="0"/>
        <v>0</v>
      </c>
      <c r="H15" s="26">
        <v>0.13</v>
      </c>
      <c r="I15" s="33"/>
      <c r="J15" s="33">
        <f t="shared" si="1"/>
        <v>0</v>
      </c>
      <c r="K15" s="35"/>
    </row>
    <row r="16" spans="1:11" s="3" customFormat="1" ht="36" customHeight="1">
      <c r="A16" s="20">
        <v>12</v>
      </c>
      <c r="B16" s="21" t="s">
        <v>14</v>
      </c>
      <c r="C16" s="22" t="s">
        <v>28</v>
      </c>
      <c r="D16" s="23" t="s">
        <v>16</v>
      </c>
      <c r="E16" s="23">
        <v>1830</v>
      </c>
      <c r="F16" s="24"/>
      <c r="G16" s="25">
        <f t="shared" si="0"/>
        <v>0</v>
      </c>
      <c r="H16" s="26">
        <v>0.13</v>
      </c>
      <c r="I16" s="33"/>
      <c r="J16" s="33">
        <f t="shared" si="1"/>
        <v>0</v>
      </c>
      <c r="K16" s="35"/>
    </row>
    <row r="17" spans="1:11" s="3" customFormat="1" ht="36" customHeight="1">
      <c r="A17" s="20">
        <v>13</v>
      </c>
      <c r="B17" s="21" t="s">
        <v>14</v>
      </c>
      <c r="C17" s="22" t="s">
        <v>29</v>
      </c>
      <c r="D17" s="23" t="s">
        <v>16</v>
      </c>
      <c r="E17" s="23">
        <v>2234</v>
      </c>
      <c r="F17" s="24"/>
      <c r="G17" s="25">
        <f t="shared" si="0"/>
        <v>0</v>
      </c>
      <c r="H17" s="26">
        <v>0.13</v>
      </c>
      <c r="I17" s="33"/>
      <c r="J17" s="33">
        <f t="shared" si="1"/>
        <v>0</v>
      </c>
      <c r="K17" s="35"/>
    </row>
    <row r="18" spans="1:11" s="3" customFormat="1" ht="36" customHeight="1">
      <c r="A18" s="20">
        <v>14</v>
      </c>
      <c r="B18" s="21" t="s">
        <v>14</v>
      </c>
      <c r="C18" s="22" t="s">
        <v>30</v>
      </c>
      <c r="D18" s="23" t="s">
        <v>16</v>
      </c>
      <c r="E18" s="23">
        <v>130</v>
      </c>
      <c r="F18" s="24"/>
      <c r="G18" s="25">
        <f t="shared" si="0"/>
        <v>0</v>
      </c>
      <c r="H18" s="26">
        <v>0.13</v>
      </c>
      <c r="I18" s="33"/>
      <c r="J18" s="33">
        <f t="shared" si="1"/>
        <v>0</v>
      </c>
      <c r="K18" s="35"/>
    </row>
    <row r="19" spans="1:11" s="3" customFormat="1" ht="36" customHeight="1">
      <c r="A19" s="20">
        <v>15</v>
      </c>
      <c r="B19" s="21" t="s">
        <v>14</v>
      </c>
      <c r="C19" s="22" t="s">
        <v>31</v>
      </c>
      <c r="D19" s="23" t="s">
        <v>16</v>
      </c>
      <c r="E19" s="23">
        <v>344</v>
      </c>
      <c r="F19" s="24"/>
      <c r="G19" s="25">
        <f t="shared" si="0"/>
        <v>0</v>
      </c>
      <c r="H19" s="26">
        <v>0.13</v>
      </c>
      <c r="I19" s="33"/>
      <c r="J19" s="33">
        <f t="shared" si="1"/>
        <v>0</v>
      </c>
      <c r="K19" s="35"/>
    </row>
    <row r="20" spans="1:11" s="3" customFormat="1" ht="36" customHeight="1">
      <c r="A20" s="20">
        <v>16</v>
      </c>
      <c r="B20" s="21" t="s">
        <v>14</v>
      </c>
      <c r="C20" s="22" t="s">
        <v>32</v>
      </c>
      <c r="D20" s="23" t="s">
        <v>16</v>
      </c>
      <c r="E20" s="23">
        <v>940</v>
      </c>
      <c r="F20" s="24"/>
      <c r="G20" s="25">
        <f t="shared" si="0"/>
        <v>0</v>
      </c>
      <c r="H20" s="26">
        <v>0.13</v>
      </c>
      <c r="I20" s="33"/>
      <c r="J20" s="33">
        <f t="shared" si="1"/>
        <v>0</v>
      </c>
      <c r="K20" s="35"/>
    </row>
    <row r="21" spans="1:11" s="3" customFormat="1" ht="36" customHeight="1">
      <c r="A21" s="20">
        <v>17</v>
      </c>
      <c r="B21" s="21" t="s">
        <v>14</v>
      </c>
      <c r="C21" s="22" t="s">
        <v>33</v>
      </c>
      <c r="D21" s="23" t="s">
        <v>16</v>
      </c>
      <c r="E21" s="23">
        <v>1776</v>
      </c>
      <c r="F21" s="24"/>
      <c r="G21" s="25">
        <f t="shared" si="0"/>
        <v>0</v>
      </c>
      <c r="H21" s="26">
        <v>0.13</v>
      </c>
      <c r="I21" s="33"/>
      <c r="J21" s="33">
        <f t="shared" si="1"/>
        <v>0</v>
      </c>
      <c r="K21" s="35"/>
    </row>
    <row r="22" spans="1:11" s="3" customFormat="1" ht="36" customHeight="1">
      <c r="A22" s="20">
        <v>18</v>
      </c>
      <c r="B22" s="21" t="s">
        <v>14</v>
      </c>
      <c r="C22" s="22" t="s">
        <v>34</v>
      </c>
      <c r="D22" s="23" t="s">
        <v>16</v>
      </c>
      <c r="E22" s="23">
        <v>1234</v>
      </c>
      <c r="F22" s="24"/>
      <c r="G22" s="25">
        <f t="shared" si="0"/>
        <v>0</v>
      </c>
      <c r="H22" s="26">
        <v>0.13</v>
      </c>
      <c r="I22" s="33"/>
      <c r="J22" s="33">
        <f t="shared" si="1"/>
        <v>0</v>
      </c>
      <c r="K22" s="35"/>
    </row>
    <row r="23" spans="1:11" s="3" customFormat="1" ht="36" customHeight="1">
      <c r="A23" s="20">
        <v>19</v>
      </c>
      <c r="B23" s="21" t="s">
        <v>14</v>
      </c>
      <c r="C23" s="22" t="s">
        <v>35</v>
      </c>
      <c r="D23" s="23" t="s">
        <v>16</v>
      </c>
      <c r="E23" s="23">
        <v>1686</v>
      </c>
      <c r="F23" s="24"/>
      <c r="G23" s="25">
        <f t="shared" si="0"/>
        <v>0</v>
      </c>
      <c r="H23" s="26">
        <v>0.13</v>
      </c>
      <c r="I23" s="33"/>
      <c r="J23" s="33">
        <f t="shared" si="1"/>
        <v>0</v>
      </c>
      <c r="K23" s="35"/>
    </row>
    <row r="24" spans="1:11" s="3" customFormat="1" ht="36" customHeight="1">
      <c r="A24" s="20">
        <v>20</v>
      </c>
      <c r="B24" s="21" t="s">
        <v>14</v>
      </c>
      <c r="C24" s="22" t="s">
        <v>36</v>
      </c>
      <c r="D24" s="23" t="s">
        <v>16</v>
      </c>
      <c r="E24" s="23">
        <v>2673</v>
      </c>
      <c r="F24" s="24"/>
      <c r="G24" s="25">
        <f t="shared" si="0"/>
        <v>0</v>
      </c>
      <c r="H24" s="26">
        <v>0.13</v>
      </c>
      <c r="I24" s="33"/>
      <c r="J24" s="33">
        <f t="shared" si="1"/>
        <v>0</v>
      </c>
      <c r="K24" s="35"/>
    </row>
    <row r="25" spans="1:11" s="3" customFormat="1" ht="36" customHeight="1">
      <c r="A25" s="20">
        <v>21</v>
      </c>
      <c r="B25" s="21" t="s">
        <v>14</v>
      </c>
      <c r="C25" s="22" t="s">
        <v>37</v>
      </c>
      <c r="D25" s="23" t="s">
        <v>16</v>
      </c>
      <c r="E25" s="23">
        <v>280</v>
      </c>
      <c r="F25" s="24"/>
      <c r="G25" s="25">
        <f t="shared" si="0"/>
        <v>0</v>
      </c>
      <c r="H25" s="26">
        <v>0.13</v>
      </c>
      <c r="I25" s="33"/>
      <c r="J25" s="33">
        <f t="shared" si="1"/>
        <v>0</v>
      </c>
      <c r="K25" s="35"/>
    </row>
    <row r="26" spans="1:11" s="3" customFormat="1" ht="36" customHeight="1">
      <c r="A26" s="20">
        <v>22</v>
      </c>
      <c r="B26" s="21" t="s">
        <v>14</v>
      </c>
      <c r="C26" s="22" t="s">
        <v>38</v>
      </c>
      <c r="D26" s="23" t="s">
        <v>16</v>
      </c>
      <c r="E26" s="23">
        <v>473</v>
      </c>
      <c r="F26" s="24"/>
      <c r="G26" s="25">
        <f t="shared" si="0"/>
        <v>0</v>
      </c>
      <c r="H26" s="26">
        <v>0.13</v>
      </c>
      <c r="I26" s="33"/>
      <c r="J26" s="33">
        <f t="shared" si="1"/>
        <v>0</v>
      </c>
      <c r="K26" s="35"/>
    </row>
    <row r="27" spans="1:11" s="3" customFormat="1" ht="36" customHeight="1">
      <c r="A27" s="20">
        <v>23</v>
      </c>
      <c r="B27" s="21" t="s">
        <v>14</v>
      </c>
      <c r="C27" s="22" t="s">
        <v>39</v>
      </c>
      <c r="D27" s="23" t="s">
        <v>16</v>
      </c>
      <c r="E27" s="23">
        <v>1747</v>
      </c>
      <c r="F27" s="24"/>
      <c r="G27" s="25">
        <f t="shared" si="0"/>
        <v>0</v>
      </c>
      <c r="H27" s="26">
        <v>0.13</v>
      </c>
      <c r="I27" s="33"/>
      <c r="J27" s="33">
        <f t="shared" si="1"/>
        <v>0</v>
      </c>
      <c r="K27" s="35"/>
    </row>
    <row r="28" spans="1:11" s="3" customFormat="1" ht="36" customHeight="1">
      <c r="A28" s="20">
        <v>24</v>
      </c>
      <c r="B28" s="21" t="s">
        <v>14</v>
      </c>
      <c r="C28" s="22" t="s">
        <v>40</v>
      </c>
      <c r="D28" s="23" t="s">
        <v>16</v>
      </c>
      <c r="E28" s="23">
        <v>1056</v>
      </c>
      <c r="F28" s="24"/>
      <c r="G28" s="25">
        <f t="shared" si="0"/>
        <v>0</v>
      </c>
      <c r="H28" s="26">
        <v>0.13</v>
      </c>
      <c r="I28" s="33"/>
      <c r="J28" s="33">
        <f t="shared" si="1"/>
        <v>0</v>
      </c>
      <c r="K28" s="35"/>
    </row>
    <row r="29" spans="1:11" s="3" customFormat="1" ht="36" customHeight="1">
      <c r="A29" s="20">
        <v>25</v>
      </c>
      <c r="B29" s="21" t="s">
        <v>14</v>
      </c>
      <c r="C29" s="22" t="s">
        <v>41</v>
      </c>
      <c r="D29" s="23" t="s">
        <v>16</v>
      </c>
      <c r="E29" s="23">
        <v>477</v>
      </c>
      <c r="F29" s="24"/>
      <c r="G29" s="25">
        <f t="shared" si="0"/>
        <v>0</v>
      </c>
      <c r="H29" s="26">
        <v>0.13</v>
      </c>
      <c r="I29" s="33"/>
      <c r="J29" s="33">
        <f t="shared" si="1"/>
        <v>0</v>
      </c>
      <c r="K29" s="35"/>
    </row>
    <row r="30" spans="1:11" s="3" customFormat="1" ht="36" customHeight="1">
      <c r="A30" s="20">
        <v>26</v>
      </c>
      <c r="B30" s="21" t="s">
        <v>14</v>
      </c>
      <c r="C30" s="22" t="s">
        <v>42</v>
      </c>
      <c r="D30" s="23" t="s">
        <v>16</v>
      </c>
      <c r="E30" s="23">
        <v>242</v>
      </c>
      <c r="F30" s="24"/>
      <c r="G30" s="25">
        <f t="shared" si="0"/>
        <v>0</v>
      </c>
      <c r="H30" s="26">
        <v>0.13</v>
      </c>
      <c r="I30" s="33"/>
      <c r="J30" s="33">
        <f t="shared" si="1"/>
        <v>0</v>
      </c>
      <c r="K30" s="35"/>
    </row>
    <row r="31" spans="1:11" s="3" customFormat="1" ht="36" customHeight="1">
      <c r="A31" s="20">
        <v>27</v>
      </c>
      <c r="B31" s="21" t="s">
        <v>14</v>
      </c>
      <c r="C31" s="22" t="s">
        <v>43</v>
      </c>
      <c r="D31" s="23" t="s">
        <v>16</v>
      </c>
      <c r="E31" s="23">
        <v>598</v>
      </c>
      <c r="F31" s="24"/>
      <c r="G31" s="25">
        <f t="shared" si="0"/>
        <v>0</v>
      </c>
      <c r="H31" s="26">
        <v>0.13</v>
      </c>
      <c r="I31" s="33"/>
      <c r="J31" s="33">
        <f t="shared" si="1"/>
        <v>0</v>
      </c>
      <c r="K31" s="35"/>
    </row>
    <row r="32" spans="1:11" s="3" customFormat="1" ht="36" customHeight="1">
      <c r="A32" s="20">
        <v>28</v>
      </c>
      <c r="B32" s="21" t="s">
        <v>14</v>
      </c>
      <c r="C32" s="22" t="s">
        <v>44</v>
      </c>
      <c r="D32" s="23" t="s">
        <v>16</v>
      </c>
      <c r="E32" s="23">
        <v>209</v>
      </c>
      <c r="F32" s="24"/>
      <c r="G32" s="25">
        <f t="shared" si="0"/>
        <v>0</v>
      </c>
      <c r="H32" s="26">
        <v>0.13</v>
      </c>
      <c r="I32" s="33"/>
      <c r="J32" s="33">
        <f t="shared" si="1"/>
        <v>0</v>
      </c>
      <c r="K32" s="35"/>
    </row>
    <row r="33" spans="1:11" s="3" customFormat="1" ht="36" customHeight="1">
      <c r="A33" s="20">
        <v>29</v>
      </c>
      <c r="B33" s="21" t="s">
        <v>14</v>
      </c>
      <c r="C33" s="22" t="s">
        <v>45</v>
      </c>
      <c r="D33" s="23" t="s">
        <v>16</v>
      </c>
      <c r="E33" s="23">
        <v>2684</v>
      </c>
      <c r="F33" s="24"/>
      <c r="G33" s="25">
        <f t="shared" si="0"/>
        <v>0</v>
      </c>
      <c r="H33" s="26">
        <v>0.13</v>
      </c>
      <c r="I33" s="33"/>
      <c r="J33" s="33">
        <f t="shared" si="1"/>
        <v>0</v>
      </c>
      <c r="K33" s="35"/>
    </row>
    <row r="34" spans="1:11" s="3" customFormat="1" ht="36" customHeight="1">
      <c r="A34" s="20">
        <v>30</v>
      </c>
      <c r="B34" s="21" t="s">
        <v>14</v>
      </c>
      <c r="C34" s="22" t="s">
        <v>46</v>
      </c>
      <c r="D34" s="23" t="s">
        <v>16</v>
      </c>
      <c r="E34" s="23">
        <v>275</v>
      </c>
      <c r="F34" s="24"/>
      <c r="G34" s="25">
        <f t="shared" si="0"/>
        <v>0</v>
      </c>
      <c r="H34" s="26">
        <v>0.13</v>
      </c>
      <c r="I34" s="33"/>
      <c r="J34" s="33">
        <f t="shared" si="1"/>
        <v>0</v>
      </c>
      <c r="K34" s="35"/>
    </row>
    <row r="35" spans="1:11" s="3" customFormat="1" ht="36" customHeight="1">
      <c r="A35" s="20">
        <v>31</v>
      </c>
      <c r="B35" s="21" t="s">
        <v>14</v>
      </c>
      <c r="C35" s="22" t="s">
        <v>47</v>
      </c>
      <c r="D35" s="23" t="s">
        <v>16</v>
      </c>
      <c r="E35" s="23">
        <v>2408</v>
      </c>
      <c r="F35" s="24"/>
      <c r="G35" s="25">
        <f t="shared" si="0"/>
        <v>0</v>
      </c>
      <c r="H35" s="26">
        <v>0.13</v>
      </c>
      <c r="I35" s="33"/>
      <c r="J35" s="33">
        <f t="shared" si="1"/>
        <v>0</v>
      </c>
      <c r="K35" s="35"/>
    </row>
    <row r="36" spans="1:11" s="3" customFormat="1" ht="36" customHeight="1">
      <c r="A36" s="20">
        <v>32</v>
      </c>
      <c r="B36" s="21" t="s">
        <v>14</v>
      </c>
      <c r="C36" s="22" t="s">
        <v>48</v>
      </c>
      <c r="D36" s="23" t="s">
        <v>16</v>
      </c>
      <c r="E36" s="23">
        <v>407</v>
      </c>
      <c r="F36" s="24"/>
      <c r="G36" s="25">
        <f t="shared" si="0"/>
        <v>0</v>
      </c>
      <c r="H36" s="26">
        <v>0.13</v>
      </c>
      <c r="I36" s="33"/>
      <c r="J36" s="33">
        <f t="shared" si="1"/>
        <v>0</v>
      </c>
      <c r="K36" s="35"/>
    </row>
    <row r="37" spans="1:11" s="3" customFormat="1" ht="36" customHeight="1">
      <c r="A37" s="20">
        <v>33</v>
      </c>
      <c r="B37" s="21" t="s">
        <v>14</v>
      </c>
      <c r="C37" s="22" t="s">
        <v>49</v>
      </c>
      <c r="D37" s="23" t="s">
        <v>16</v>
      </c>
      <c r="E37" s="23">
        <v>270</v>
      </c>
      <c r="F37" s="24"/>
      <c r="G37" s="25">
        <f t="shared" si="0"/>
        <v>0</v>
      </c>
      <c r="H37" s="26">
        <v>0.13</v>
      </c>
      <c r="I37" s="33"/>
      <c r="J37" s="33">
        <f t="shared" si="1"/>
        <v>0</v>
      </c>
      <c r="K37" s="35"/>
    </row>
    <row r="38" spans="1:11" s="3" customFormat="1" ht="36" customHeight="1">
      <c r="A38" s="20">
        <v>34</v>
      </c>
      <c r="B38" s="21" t="s">
        <v>14</v>
      </c>
      <c r="C38" s="22" t="s">
        <v>50</v>
      </c>
      <c r="D38" s="23" t="s">
        <v>16</v>
      </c>
      <c r="E38" s="23">
        <v>2915</v>
      </c>
      <c r="F38" s="24"/>
      <c r="G38" s="25">
        <f aca="true" t="shared" si="2" ref="G38:G68">F38*E38</f>
        <v>0</v>
      </c>
      <c r="H38" s="26">
        <v>0.13</v>
      </c>
      <c r="I38" s="33"/>
      <c r="J38" s="33">
        <f aca="true" t="shared" si="3" ref="J38:J68">I38*E38</f>
        <v>0</v>
      </c>
      <c r="K38" s="35"/>
    </row>
    <row r="39" spans="1:11" s="3" customFormat="1" ht="36" customHeight="1">
      <c r="A39" s="20">
        <v>35</v>
      </c>
      <c r="B39" s="21" t="s">
        <v>14</v>
      </c>
      <c r="C39" s="22" t="s">
        <v>51</v>
      </c>
      <c r="D39" s="23" t="s">
        <v>16</v>
      </c>
      <c r="E39" s="23">
        <v>2176</v>
      </c>
      <c r="F39" s="24"/>
      <c r="G39" s="25">
        <f t="shared" si="2"/>
        <v>0</v>
      </c>
      <c r="H39" s="26">
        <v>0.13</v>
      </c>
      <c r="I39" s="33"/>
      <c r="J39" s="33">
        <f t="shared" si="3"/>
        <v>0</v>
      </c>
      <c r="K39" s="35"/>
    </row>
    <row r="40" spans="1:11" s="3" customFormat="1" ht="36" customHeight="1">
      <c r="A40" s="20">
        <v>36</v>
      </c>
      <c r="B40" s="21" t="s">
        <v>14</v>
      </c>
      <c r="C40" s="22" t="s">
        <v>52</v>
      </c>
      <c r="D40" s="23" t="s">
        <v>16</v>
      </c>
      <c r="E40" s="23">
        <v>946</v>
      </c>
      <c r="F40" s="24"/>
      <c r="G40" s="25">
        <f t="shared" si="2"/>
        <v>0</v>
      </c>
      <c r="H40" s="26">
        <v>0.13</v>
      </c>
      <c r="I40" s="33"/>
      <c r="J40" s="33">
        <f t="shared" si="3"/>
        <v>0</v>
      </c>
      <c r="K40" s="35"/>
    </row>
    <row r="41" spans="1:11" s="3" customFormat="1" ht="36" customHeight="1">
      <c r="A41" s="20">
        <v>37</v>
      </c>
      <c r="B41" s="21" t="s">
        <v>14</v>
      </c>
      <c r="C41" s="22" t="s">
        <v>53</v>
      </c>
      <c r="D41" s="23" t="s">
        <v>16</v>
      </c>
      <c r="E41" s="23">
        <v>2873</v>
      </c>
      <c r="F41" s="24"/>
      <c r="G41" s="25">
        <f t="shared" si="2"/>
        <v>0</v>
      </c>
      <c r="H41" s="26">
        <v>0.13</v>
      </c>
      <c r="I41" s="33"/>
      <c r="J41" s="33">
        <f t="shared" si="3"/>
        <v>0</v>
      </c>
      <c r="K41" s="35"/>
    </row>
    <row r="42" spans="1:11" s="3" customFormat="1" ht="36" customHeight="1">
      <c r="A42" s="20">
        <v>38</v>
      </c>
      <c r="B42" s="21" t="s">
        <v>14</v>
      </c>
      <c r="C42" s="22" t="s">
        <v>54</v>
      </c>
      <c r="D42" s="23" t="s">
        <v>16</v>
      </c>
      <c r="E42" s="23">
        <v>484</v>
      </c>
      <c r="F42" s="24"/>
      <c r="G42" s="25">
        <f t="shared" si="2"/>
        <v>0</v>
      </c>
      <c r="H42" s="26">
        <v>0.13</v>
      </c>
      <c r="I42" s="33"/>
      <c r="J42" s="33">
        <f t="shared" si="3"/>
        <v>0</v>
      </c>
      <c r="K42" s="35"/>
    </row>
    <row r="43" spans="1:11" s="3" customFormat="1" ht="36" customHeight="1">
      <c r="A43" s="20">
        <v>39</v>
      </c>
      <c r="B43" s="21" t="s">
        <v>55</v>
      </c>
      <c r="C43" s="22" t="s">
        <v>56</v>
      </c>
      <c r="D43" s="23" t="s">
        <v>16</v>
      </c>
      <c r="E43" s="23">
        <v>30200</v>
      </c>
      <c r="F43" s="24"/>
      <c r="G43" s="25">
        <f t="shared" si="2"/>
        <v>0</v>
      </c>
      <c r="H43" s="26">
        <v>0.13</v>
      </c>
      <c r="I43" s="33"/>
      <c r="J43" s="33">
        <f t="shared" si="3"/>
        <v>0</v>
      </c>
      <c r="K43" s="35"/>
    </row>
    <row r="44" spans="1:11" s="3" customFormat="1" ht="36" customHeight="1">
      <c r="A44" s="20">
        <v>40</v>
      </c>
      <c r="B44" s="21" t="s">
        <v>55</v>
      </c>
      <c r="C44" s="22" t="s">
        <v>57</v>
      </c>
      <c r="D44" s="23" t="s">
        <v>16</v>
      </c>
      <c r="E44" s="23">
        <v>18700</v>
      </c>
      <c r="F44" s="24"/>
      <c r="G44" s="25">
        <f t="shared" si="2"/>
        <v>0</v>
      </c>
      <c r="H44" s="26">
        <v>0.13</v>
      </c>
      <c r="I44" s="33"/>
      <c r="J44" s="33">
        <f t="shared" si="3"/>
        <v>0</v>
      </c>
      <c r="K44" s="35"/>
    </row>
    <row r="45" spans="1:11" s="3" customFormat="1" ht="36" customHeight="1">
      <c r="A45" s="20">
        <v>41</v>
      </c>
      <c r="B45" s="21" t="s">
        <v>55</v>
      </c>
      <c r="C45" s="22" t="s">
        <v>58</v>
      </c>
      <c r="D45" s="23" t="s">
        <v>16</v>
      </c>
      <c r="E45" s="23">
        <v>13600</v>
      </c>
      <c r="F45" s="24"/>
      <c r="G45" s="25">
        <f t="shared" si="2"/>
        <v>0</v>
      </c>
      <c r="H45" s="26">
        <v>0.13</v>
      </c>
      <c r="I45" s="33"/>
      <c r="J45" s="33">
        <f t="shared" si="3"/>
        <v>0</v>
      </c>
      <c r="K45" s="35"/>
    </row>
    <row r="46" spans="1:11" s="3" customFormat="1" ht="36" customHeight="1">
      <c r="A46" s="20">
        <v>42</v>
      </c>
      <c r="B46" s="21" t="s">
        <v>55</v>
      </c>
      <c r="C46" s="22" t="s">
        <v>59</v>
      </c>
      <c r="D46" s="23" t="s">
        <v>16</v>
      </c>
      <c r="E46" s="23">
        <v>34400</v>
      </c>
      <c r="F46" s="24"/>
      <c r="G46" s="25">
        <f t="shared" si="2"/>
        <v>0</v>
      </c>
      <c r="H46" s="26">
        <v>0.13</v>
      </c>
      <c r="I46" s="33"/>
      <c r="J46" s="33">
        <f t="shared" si="3"/>
        <v>0</v>
      </c>
      <c r="K46" s="35"/>
    </row>
    <row r="47" spans="1:11" s="3" customFormat="1" ht="36" customHeight="1">
      <c r="A47" s="20">
        <v>43</v>
      </c>
      <c r="B47" s="21" t="s">
        <v>55</v>
      </c>
      <c r="C47" s="22" t="s">
        <v>60</v>
      </c>
      <c r="D47" s="23" t="s">
        <v>16</v>
      </c>
      <c r="E47" s="23">
        <v>55200</v>
      </c>
      <c r="F47" s="24"/>
      <c r="G47" s="25">
        <f t="shared" si="2"/>
        <v>0</v>
      </c>
      <c r="H47" s="26">
        <v>0.13</v>
      </c>
      <c r="I47" s="33"/>
      <c r="J47" s="33">
        <f t="shared" si="3"/>
        <v>0</v>
      </c>
      <c r="K47" s="35"/>
    </row>
    <row r="48" spans="1:11" s="3" customFormat="1" ht="36" customHeight="1">
      <c r="A48" s="20">
        <v>44</v>
      </c>
      <c r="B48" s="21" t="s">
        <v>55</v>
      </c>
      <c r="C48" s="22" t="s">
        <v>61</v>
      </c>
      <c r="D48" s="23" t="s">
        <v>16</v>
      </c>
      <c r="E48" s="23">
        <v>126000</v>
      </c>
      <c r="F48" s="24"/>
      <c r="G48" s="25">
        <f t="shared" si="2"/>
        <v>0</v>
      </c>
      <c r="H48" s="26">
        <v>0.13</v>
      </c>
      <c r="I48" s="33"/>
      <c r="J48" s="33">
        <f t="shared" si="3"/>
        <v>0</v>
      </c>
      <c r="K48" s="35"/>
    </row>
    <row r="49" spans="1:11" s="3" customFormat="1" ht="36" customHeight="1">
      <c r="A49" s="20">
        <v>45</v>
      </c>
      <c r="B49" s="21" t="s">
        <v>55</v>
      </c>
      <c r="C49" s="22" t="s">
        <v>62</v>
      </c>
      <c r="D49" s="23" t="s">
        <v>16</v>
      </c>
      <c r="E49" s="23">
        <v>58500</v>
      </c>
      <c r="F49" s="24"/>
      <c r="G49" s="25">
        <f t="shared" si="2"/>
        <v>0</v>
      </c>
      <c r="H49" s="26">
        <v>0.13</v>
      </c>
      <c r="I49" s="33"/>
      <c r="J49" s="33">
        <f t="shared" si="3"/>
        <v>0</v>
      </c>
      <c r="K49" s="35"/>
    </row>
    <row r="50" spans="1:11" s="3" customFormat="1" ht="36" customHeight="1">
      <c r="A50" s="20">
        <v>46</v>
      </c>
      <c r="B50" s="21" t="s">
        <v>55</v>
      </c>
      <c r="C50" s="22" t="s">
        <v>63</v>
      </c>
      <c r="D50" s="23" t="s">
        <v>16</v>
      </c>
      <c r="E50" s="23">
        <v>1100</v>
      </c>
      <c r="F50" s="24"/>
      <c r="G50" s="25">
        <f t="shared" si="2"/>
        <v>0</v>
      </c>
      <c r="H50" s="26">
        <v>0.13</v>
      </c>
      <c r="I50" s="33"/>
      <c r="J50" s="33">
        <f t="shared" si="3"/>
        <v>0</v>
      </c>
      <c r="K50" s="35"/>
    </row>
    <row r="51" spans="1:11" s="3" customFormat="1" ht="36" customHeight="1">
      <c r="A51" s="20">
        <v>47</v>
      </c>
      <c r="B51" s="21" t="s">
        <v>55</v>
      </c>
      <c r="C51" s="22" t="s">
        <v>64</v>
      </c>
      <c r="D51" s="23" t="s">
        <v>16</v>
      </c>
      <c r="E51" s="23">
        <v>47200</v>
      </c>
      <c r="F51" s="24"/>
      <c r="G51" s="25">
        <f t="shared" si="2"/>
        <v>0</v>
      </c>
      <c r="H51" s="26">
        <v>0.13</v>
      </c>
      <c r="I51" s="33"/>
      <c r="J51" s="33">
        <f t="shared" si="3"/>
        <v>0</v>
      </c>
      <c r="K51" s="35"/>
    </row>
    <row r="52" spans="1:11" s="3" customFormat="1" ht="36" customHeight="1">
      <c r="A52" s="20">
        <v>48</v>
      </c>
      <c r="B52" s="21" t="s">
        <v>55</v>
      </c>
      <c r="C52" s="22" t="s">
        <v>65</v>
      </c>
      <c r="D52" s="23" t="s">
        <v>16</v>
      </c>
      <c r="E52" s="23">
        <v>1305800</v>
      </c>
      <c r="F52" s="24"/>
      <c r="G52" s="25">
        <f t="shared" si="2"/>
        <v>0</v>
      </c>
      <c r="H52" s="26">
        <v>0.13</v>
      </c>
      <c r="I52" s="33"/>
      <c r="J52" s="33">
        <f t="shared" si="3"/>
        <v>0</v>
      </c>
      <c r="K52" s="35"/>
    </row>
    <row r="53" spans="1:11" s="2" customFormat="1" ht="36" customHeight="1">
      <c r="A53" s="20"/>
      <c r="B53" s="27" t="s">
        <v>66</v>
      </c>
      <c r="C53" s="27"/>
      <c r="D53" s="28"/>
      <c r="E53" s="29"/>
      <c r="F53" s="29"/>
      <c r="G53" s="29">
        <f>SUM(G5:G52)</f>
        <v>0</v>
      </c>
      <c r="H53" s="29"/>
      <c r="I53" s="16"/>
      <c r="J53" s="16">
        <f>SUM(J5:J52)</f>
        <v>0</v>
      </c>
      <c r="K53" s="29"/>
    </row>
    <row r="54" spans="1:11" ht="96.75" customHeight="1">
      <c r="A54" s="30" t="s">
        <v>67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39.75" customHeight="1">
      <c r="A55" s="30" t="s">
        <v>68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</row>
    <row r="56" spans="1:11" ht="39.75" customHeight="1">
      <c r="A56" s="30" t="s">
        <v>69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39.75" customHeight="1">
      <c r="A57" s="30" t="s">
        <v>70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1" ht="19.5" customHeight="1">
      <c r="A58" s="30" t="s">
        <v>71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</row>
    <row r="59" spans="1:11" ht="19.5" customHeight="1">
      <c r="A59" s="30" t="s">
        <v>72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</row>
    <row r="60" spans="1:11" ht="19.5" customHeight="1">
      <c r="A60" s="30" t="s">
        <v>73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</row>
    <row r="61" spans="1:11" ht="19.5" customHeight="1">
      <c r="A61" s="30" t="s">
        <v>74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</row>
  </sheetData>
  <sheetProtection/>
  <mergeCells count="11">
    <mergeCell ref="A1:K1"/>
    <mergeCell ref="A3:K3"/>
    <mergeCell ref="A54:K54"/>
    <mergeCell ref="A55:K55"/>
    <mergeCell ref="A56:K56"/>
    <mergeCell ref="A57:K57"/>
    <mergeCell ref="A58:K58"/>
    <mergeCell ref="A59:K59"/>
    <mergeCell ref="A60:K60"/>
    <mergeCell ref="A61:K61"/>
    <mergeCell ref="K5:K52"/>
  </mergeCells>
  <printOptions/>
  <pageMargins left="0.75" right="0.75" top="1" bottom="1" header="0.51" footer="0.51"/>
  <pageSetup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李龙</cp:lastModifiedBy>
  <dcterms:created xsi:type="dcterms:W3CDTF">2018-02-27T11:14:00Z</dcterms:created>
  <dcterms:modified xsi:type="dcterms:W3CDTF">2020-05-09T02:28:37Z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