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5" r:id="rId1"/>
  </sheets>
  <definedNames>
    <definedName name="_xlnm._FilterDatabase" localSheetId="0" hidden="1">Sheet2!$A$2:$R$25</definedName>
    <definedName name="_xlnm.Print_Area" localSheetId="0">Sheet2!$A$1:$L$25</definedName>
  </definedNames>
  <calcPr calcId="144525"/>
</workbook>
</file>

<file path=xl/sharedStrings.xml><?xml version="1.0" encoding="utf-8"?>
<sst xmlns="http://schemas.openxmlformats.org/spreadsheetml/2006/main" count="109" uniqueCount="48">
  <si>
    <t>工业设备安装经理部蔡甸中法管廊项目电线电缆（集采外）投标报价书</t>
  </si>
  <si>
    <t>序号</t>
  </si>
  <si>
    <t>材料名称</t>
  </si>
  <si>
    <t>规格型号</t>
  </si>
  <si>
    <t>单位</t>
  </si>
  <si>
    <t>数量</t>
  </si>
  <si>
    <t>不含税单价</t>
  </si>
  <si>
    <t>不含税合价</t>
  </si>
  <si>
    <t>税率</t>
  </si>
  <si>
    <t>税金</t>
  </si>
  <si>
    <t>材质/质量要求</t>
  </si>
  <si>
    <t>品牌</t>
  </si>
  <si>
    <t>备注</t>
  </si>
  <si>
    <t>矿物质绝缘电缆</t>
  </si>
  <si>
    <t>NG-A-0.6/1kV-3*4</t>
  </si>
  <si>
    <t>m</t>
  </si>
  <si>
    <t>详见技术文件</t>
  </si>
  <si>
    <t>（必填）</t>
  </si>
  <si>
    <t>需要考虑相关送检费用，送检项及次数满足甲方及监理要求。</t>
  </si>
  <si>
    <t>NG-A-0.6/1kV-3*6</t>
  </si>
  <si>
    <t>NG-A-0.6/1kV-4*16</t>
  </si>
  <si>
    <t>NG-A-0.6/1kV-5*6</t>
  </si>
  <si>
    <t>高压电缆</t>
  </si>
  <si>
    <t>ZR-YJV-8.7/15kV-3*50</t>
  </si>
  <si>
    <t>控制电缆</t>
  </si>
  <si>
    <t>ZBNH-KVV-0.6/1kV-5*1.5</t>
  </si>
  <si>
    <t>ZB-KVVP-450/750V-4*1.5</t>
  </si>
  <si>
    <t>ZB-KVVP-450/750V-7*1.5</t>
  </si>
  <si>
    <t>ZB-KVVP-450/750V-14*1.5</t>
  </si>
  <si>
    <t>ZB-KVVP-10*1.5</t>
  </si>
  <si>
    <t>软电线</t>
  </si>
  <si>
    <t>RVV-2*2.5</t>
  </si>
  <si>
    <t>ZB-RVVP-3*1.5</t>
  </si>
  <si>
    <t>ZBNH-RVSP-2*1.0</t>
  </si>
  <si>
    <t>NH-RVSP-2*1.0</t>
  </si>
  <si>
    <t>ZB-RVSP-2*1.5</t>
  </si>
  <si>
    <t>ZBNH-RVSP-2*1.5</t>
  </si>
  <si>
    <t>ZBNH-RVS-2*1.5</t>
  </si>
  <si>
    <t>总    计</t>
  </si>
  <si>
    <t>总 合 计</t>
  </si>
  <si>
    <r>
      <rPr>
        <sz val="10"/>
        <color theme="1"/>
        <rFont val="宋体"/>
        <charset val="134"/>
      </rPr>
      <t>备注：报价税前基准铜价</t>
    </r>
    <r>
      <rPr>
        <b/>
        <sz val="10"/>
        <color rgb="FFFF0000"/>
        <rFont val="宋体"/>
        <charset val="134"/>
      </rPr>
      <t>45619.47元/吨</t>
    </r>
    <r>
      <rPr>
        <sz val="10"/>
        <color theme="1"/>
        <rFont val="宋体"/>
        <charset val="134"/>
      </rPr>
      <t>，总报价金额为落地含税报价</t>
    </r>
    <r>
      <rPr>
        <sz val="10"/>
        <color rgb="FFFF0000"/>
        <rFont val="宋体"/>
        <charset val="134"/>
      </rPr>
      <t>（含税金、货到现场运费、卸车费）</t>
    </r>
    <r>
      <rPr>
        <sz val="10"/>
        <color theme="1"/>
        <rFont val="宋体"/>
        <charset val="134"/>
      </rPr>
      <t>，</t>
    </r>
    <r>
      <rPr>
        <sz val="10"/>
        <color rgb="FFFF0000"/>
        <rFont val="宋体"/>
        <charset val="134"/>
      </rPr>
      <t>统一按照付款方式一进行报价</t>
    </r>
    <r>
      <rPr>
        <sz val="10"/>
        <color theme="1"/>
        <rFont val="宋体"/>
        <charset val="134"/>
      </rPr>
      <t>，要求开</t>
    </r>
    <r>
      <rPr>
        <sz val="10"/>
        <color rgb="FFFF0000"/>
        <rFont val="宋体"/>
        <charset val="134"/>
      </rPr>
      <t>增值税专用发票</t>
    </r>
    <r>
      <rPr>
        <sz val="10"/>
        <color theme="1"/>
        <rFont val="宋体"/>
        <charset val="134"/>
      </rPr>
      <t>。</t>
    </r>
    <r>
      <rPr>
        <sz val="10"/>
        <color rgb="FFFF0000"/>
        <rFont val="宋体"/>
        <charset val="134"/>
      </rPr>
      <t>请详细查看招标文件中相关技术文件，综合考虑报价。</t>
    </r>
  </si>
  <si>
    <t>付款方式一： 货到现场办理完所有验收手续（含初验收及复验收）且买卖双方在当月15日前办理完结算手续后次月 25日前内支付经买方确认的到货总金额的 100% 。</t>
  </si>
  <si>
    <r>
      <rPr>
        <sz val="10"/>
        <color theme="1"/>
        <rFont val="宋体"/>
        <charset val="134"/>
      </rPr>
      <t>发票类型：</t>
    </r>
    <r>
      <rPr>
        <sz val="10"/>
        <color rgb="FFFF0000"/>
        <rFont val="宋体"/>
        <charset val="134"/>
      </rPr>
      <t>（必填）</t>
    </r>
  </si>
  <si>
    <r>
      <rPr>
        <sz val="10"/>
        <color theme="1"/>
        <rFont val="宋体"/>
        <charset val="134"/>
      </rPr>
      <t>发票税率：</t>
    </r>
    <r>
      <rPr>
        <sz val="10"/>
        <color rgb="FFFF0000"/>
        <rFont val="宋体"/>
        <charset val="134"/>
      </rPr>
      <t>（必填）</t>
    </r>
  </si>
  <si>
    <r>
      <rPr>
        <sz val="10"/>
        <color theme="1"/>
        <rFont val="宋体"/>
        <charset val="134"/>
      </rPr>
      <t>供货周期：</t>
    </r>
    <r>
      <rPr>
        <sz val="10"/>
        <color rgb="FFFF0000"/>
        <rFont val="宋体"/>
        <charset val="134"/>
      </rPr>
      <t>（必填）</t>
    </r>
  </si>
  <si>
    <t>厂家名称：</t>
  </si>
  <si>
    <t>联系人：</t>
  </si>
  <si>
    <t>厂家联系方式：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</si>
</sst>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29">
    <font>
      <sz val="11"/>
      <color theme="1"/>
      <name val="Tahoma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sz val="18"/>
      <color theme="1"/>
      <name val="宋体"/>
      <charset val="134"/>
    </font>
    <font>
      <sz val="18"/>
      <color rgb="FFFF0000"/>
      <name val="宋体"/>
      <charset val="134"/>
    </font>
    <font>
      <sz val="10"/>
      <color rgb="FFFF0000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7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" borderId="11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9" borderId="15" applyNumberFormat="0" applyAlignment="0" applyProtection="0">
      <alignment vertical="center"/>
    </xf>
    <xf numFmtId="0" fontId="21" fillId="9" borderId="14" applyNumberFormat="0" applyAlignment="0" applyProtection="0">
      <alignment vertical="center"/>
    </xf>
    <xf numFmtId="0" fontId="27" fillId="23" borderId="16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 applyAlignment="1">
      <alignment vertical="center"/>
    </xf>
    <xf numFmtId="177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/>
    <xf numFmtId="176" fontId="1" fillId="0" borderId="0" xfId="0" applyNumberFormat="1" applyFont="1"/>
    <xf numFmtId="10" fontId="1" fillId="0" borderId="0" xfId="0" applyNumberFormat="1" applyFont="1"/>
    <xf numFmtId="0" fontId="3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1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0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0" fontId="2" fillId="0" borderId="2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177" fontId="7" fillId="0" borderId="7" xfId="0" applyNumberFormat="1" applyFont="1" applyBorder="1" applyAlignment="1">
      <alignment horizontal="center" vertical="center" wrapText="1"/>
    </xf>
    <xf numFmtId="177" fontId="7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tabSelected="1" topLeftCell="A11" workbookViewId="0">
      <selection activeCell="E3" sqref="E3:E19"/>
    </sheetView>
  </sheetViews>
  <sheetFormatPr defaultColWidth="9" defaultRowHeight="14.4"/>
  <cols>
    <col min="1" max="1" width="5.2" style="5" customWidth="1"/>
    <col min="2" max="2" width="25" style="6" customWidth="1"/>
    <col min="3" max="3" width="26.7" style="7" customWidth="1"/>
    <col min="4" max="4" width="5.3" style="7" customWidth="1"/>
    <col min="5" max="5" width="8.7" style="5" customWidth="1"/>
    <col min="6" max="6" width="10.3" style="8" customWidth="1"/>
    <col min="7" max="7" width="12.6" style="8" customWidth="1"/>
    <col min="8" max="8" width="6.8" style="9" customWidth="1"/>
    <col min="9" max="9" width="15.6" style="8" customWidth="1"/>
    <col min="10" max="10" width="14.1" style="7" customWidth="1"/>
    <col min="11" max="11" width="8.6" style="10" customWidth="1"/>
    <col min="12" max="12" width="11.7" style="7" customWidth="1"/>
    <col min="13" max="16384" width="9" style="7"/>
  </cols>
  <sheetData>
    <row r="1" s="1" customFormat="1" ht="43" customHeight="1" spans="1:12">
      <c r="A1" s="11" t="s">
        <v>0</v>
      </c>
      <c r="B1" s="12"/>
      <c r="C1" s="12"/>
      <c r="D1" s="12"/>
      <c r="E1" s="11"/>
      <c r="F1" s="13"/>
      <c r="G1" s="13"/>
      <c r="H1" s="14"/>
      <c r="I1" s="13"/>
      <c r="J1" s="12"/>
      <c r="K1" s="39"/>
      <c r="L1" s="12"/>
    </row>
    <row r="2" s="2" customFormat="1" ht="57" customHeight="1" spans="1:12">
      <c r="A2" s="15" t="s">
        <v>1</v>
      </c>
      <c r="B2" s="16" t="s">
        <v>2</v>
      </c>
      <c r="C2" s="16" t="s">
        <v>3</v>
      </c>
      <c r="D2" s="16" t="s">
        <v>4</v>
      </c>
      <c r="E2" s="15" t="s">
        <v>5</v>
      </c>
      <c r="F2" s="17" t="s">
        <v>6</v>
      </c>
      <c r="G2" s="17" t="s">
        <v>7</v>
      </c>
      <c r="H2" s="18" t="s">
        <v>8</v>
      </c>
      <c r="I2" s="17" t="s">
        <v>9</v>
      </c>
      <c r="J2" s="16" t="s">
        <v>10</v>
      </c>
      <c r="K2" s="40" t="s">
        <v>11</v>
      </c>
      <c r="L2" s="16" t="s">
        <v>12</v>
      </c>
    </row>
    <row r="3" s="2" customFormat="1" ht="36" customHeight="1" spans="1:12">
      <c r="A3" s="15">
        <v>1</v>
      </c>
      <c r="B3" s="16" t="s">
        <v>13</v>
      </c>
      <c r="C3" s="16" t="s">
        <v>14</v>
      </c>
      <c r="D3" s="16" t="s">
        <v>15</v>
      </c>
      <c r="E3" s="15">
        <v>3670</v>
      </c>
      <c r="F3" s="17"/>
      <c r="G3" s="19">
        <f t="shared" ref="G3:G12" si="0">ROUND(E3*F3,2)</f>
        <v>0</v>
      </c>
      <c r="H3" s="20">
        <v>0.13</v>
      </c>
      <c r="I3" s="19">
        <f t="shared" ref="I3:I12" si="1">ROUND(H3*G3,2)</f>
        <v>0</v>
      </c>
      <c r="J3" s="16" t="s">
        <v>16</v>
      </c>
      <c r="K3" s="40" t="s">
        <v>17</v>
      </c>
      <c r="L3" s="41" t="s">
        <v>18</v>
      </c>
    </row>
    <row r="4" s="2" customFormat="1" ht="36" customHeight="1" spans="1:12">
      <c r="A4" s="15">
        <v>2</v>
      </c>
      <c r="B4" s="16" t="s">
        <v>13</v>
      </c>
      <c r="C4" s="16" t="s">
        <v>19</v>
      </c>
      <c r="D4" s="16" t="s">
        <v>15</v>
      </c>
      <c r="E4" s="15">
        <v>5060</v>
      </c>
      <c r="F4" s="17"/>
      <c r="G4" s="19">
        <f t="shared" si="0"/>
        <v>0</v>
      </c>
      <c r="H4" s="20">
        <v>0.13</v>
      </c>
      <c r="I4" s="19">
        <f t="shared" si="1"/>
        <v>0</v>
      </c>
      <c r="J4" s="16" t="s">
        <v>16</v>
      </c>
      <c r="K4" s="40" t="s">
        <v>17</v>
      </c>
      <c r="L4" s="42"/>
    </row>
    <row r="5" s="2" customFormat="1" ht="36" customHeight="1" spans="1:12">
      <c r="A5" s="15">
        <v>3</v>
      </c>
      <c r="B5" s="16" t="s">
        <v>13</v>
      </c>
      <c r="C5" s="16" t="s">
        <v>20</v>
      </c>
      <c r="D5" s="16" t="s">
        <v>15</v>
      </c>
      <c r="E5" s="15">
        <v>6280</v>
      </c>
      <c r="F5" s="17"/>
      <c r="G5" s="19">
        <f t="shared" si="0"/>
        <v>0</v>
      </c>
      <c r="H5" s="20">
        <v>0.13</v>
      </c>
      <c r="I5" s="19">
        <f t="shared" si="1"/>
        <v>0</v>
      </c>
      <c r="J5" s="16" t="s">
        <v>16</v>
      </c>
      <c r="K5" s="40" t="s">
        <v>17</v>
      </c>
      <c r="L5" s="42"/>
    </row>
    <row r="6" s="2" customFormat="1" ht="36" customHeight="1" spans="1:12">
      <c r="A6" s="15">
        <v>4</v>
      </c>
      <c r="B6" s="16" t="s">
        <v>13</v>
      </c>
      <c r="C6" s="16" t="s">
        <v>21</v>
      </c>
      <c r="D6" s="16" t="s">
        <v>15</v>
      </c>
      <c r="E6" s="15">
        <v>2580</v>
      </c>
      <c r="F6" s="17"/>
      <c r="G6" s="19">
        <f t="shared" si="0"/>
        <v>0</v>
      </c>
      <c r="H6" s="20">
        <v>0.13</v>
      </c>
      <c r="I6" s="19">
        <f t="shared" si="1"/>
        <v>0</v>
      </c>
      <c r="J6" s="16" t="s">
        <v>16</v>
      </c>
      <c r="K6" s="40" t="s">
        <v>17</v>
      </c>
      <c r="L6" s="42"/>
    </row>
    <row r="7" s="2" customFormat="1" ht="36" customHeight="1" spans="1:12">
      <c r="A7" s="15">
        <v>5</v>
      </c>
      <c r="B7" s="16" t="s">
        <v>22</v>
      </c>
      <c r="C7" s="16" t="s">
        <v>23</v>
      </c>
      <c r="D7" s="16" t="s">
        <v>15</v>
      </c>
      <c r="E7" s="15">
        <v>50</v>
      </c>
      <c r="F7" s="17"/>
      <c r="G7" s="19">
        <f t="shared" si="0"/>
        <v>0</v>
      </c>
      <c r="H7" s="20">
        <v>0.13</v>
      </c>
      <c r="I7" s="19">
        <f t="shared" si="1"/>
        <v>0</v>
      </c>
      <c r="J7" s="16" t="s">
        <v>16</v>
      </c>
      <c r="K7" s="40" t="s">
        <v>17</v>
      </c>
      <c r="L7" s="42"/>
    </row>
    <row r="8" s="2" customFormat="1" ht="36" customHeight="1" spans="1:12">
      <c r="A8" s="15">
        <v>6</v>
      </c>
      <c r="B8" s="16" t="s">
        <v>24</v>
      </c>
      <c r="C8" s="16" t="s">
        <v>25</v>
      </c>
      <c r="D8" s="16" t="s">
        <v>15</v>
      </c>
      <c r="E8" s="15">
        <v>3370</v>
      </c>
      <c r="F8" s="17"/>
      <c r="G8" s="19">
        <f t="shared" si="0"/>
        <v>0</v>
      </c>
      <c r="H8" s="20">
        <v>0.13</v>
      </c>
      <c r="I8" s="19">
        <f t="shared" si="1"/>
        <v>0</v>
      </c>
      <c r="J8" s="16" t="s">
        <v>16</v>
      </c>
      <c r="K8" s="40" t="s">
        <v>17</v>
      </c>
      <c r="L8" s="42"/>
    </row>
    <row r="9" s="2" customFormat="1" ht="36" customHeight="1" spans="1:12">
      <c r="A9" s="15">
        <v>7</v>
      </c>
      <c r="B9" s="16" t="s">
        <v>24</v>
      </c>
      <c r="C9" s="16" t="s">
        <v>26</v>
      </c>
      <c r="D9" s="16" t="s">
        <v>15</v>
      </c>
      <c r="E9" s="15">
        <v>7700</v>
      </c>
      <c r="F9" s="17"/>
      <c r="G9" s="19">
        <f t="shared" si="0"/>
        <v>0</v>
      </c>
      <c r="H9" s="20">
        <v>0.13</v>
      </c>
      <c r="I9" s="19">
        <f t="shared" si="1"/>
        <v>0</v>
      </c>
      <c r="J9" s="16" t="s">
        <v>16</v>
      </c>
      <c r="K9" s="40" t="s">
        <v>17</v>
      </c>
      <c r="L9" s="42"/>
    </row>
    <row r="10" s="2" customFormat="1" ht="36" customHeight="1" spans="1:12">
      <c r="A10" s="15">
        <v>8</v>
      </c>
      <c r="B10" s="16" t="s">
        <v>24</v>
      </c>
      <c r="C10" s="16" t="s">
        <v>27</v>
      </c>
      <c r="D10" s="16" t="s">
        <v>15</v>
      </c>
      <c r="E10" s="15">
        <v>4730</v>
      </c>
      <c r="F10" s="17"/>
      <c r="G10" s="19">
        <f t="shared" si="0"/>
        <v>0</v>
      </c>
      <c r="H10" s="20">
        <v>0.13</v>
      </c>
      <c r="I10" s="19">
        <f t="shared" si="1"/>
        <v>0</v>
      </c>
      <c r="J10" s="16" t="s">
        <v>16</v>
      </c>
      <c r="K10" s="40" t="s">
        <v>17</v>
      </c>
      <c r="L10" s="42"/>
    </row>
    <row r="11" s="2" customFormat="1" ht="36" customHeight="1" spans="1:12">
      <c r="A11" s="15">
        <v>9</v>
      </c>
      <c r="B11" s="16" t="s">
        <v>24</v>
      </c>
      <c r="C11" s="16" t="s">
        <v>28</v>
      </c>
      <c r="D11" s="16" t="s">
        <v>15</v>
      </c>
      <c r="E11" s="15">
        <v>10450</v>
      </c>
      <c r="F11" s="17"/>
      <c r="G11" s="19">
        <f t="shared" si="0"/>
        <v>0</v>
      </c>
      <c r="H11" s="20">
        <v>0.13</v>
      </c>
      <c r="I11" s="19">
        <f t="shared" si="1"/>
        <v>0</v>
      </c>
      <c r="J11" s="16" t="s">
        <v>16</v>
      </c>
      <c r="K11" s="40" t="s">
        <v>17</v>
      </c>
      <c r="L11" s="42"/>
    </row>
    <row r="12" s="2" customFormat="1" ht="36" customHeight="1" spans="1:12">
      <c r="A12" s="15">
        <v>10</v>
      </c>
      <c r="B12" s="16" t="s">
        <v>24</v>
      </c>
      <c r="C12" s="16" t="s">
        <v>29</v>
      </c>
      <c r="D12" s="16" t="s">
        <v>15</v>
      </c>
      <c r="E12" s="15">
        <v>11220</v>
      </c>
      <c r="F12" s="17"/>
      <c r="G12" s="19">
        <f t="shared" si="0"/>
        <v>0</v>
      </c>
      <c r="H12" s="20">
        <v>0.13</v>
      </c>
      <c r="I12" s="19">
        <f t="shared" si="1"/>
        <v>0</v>
      </c>
      <c r="J12" s="16" t="s">
        <v>16</v>
      </c>
      <c r="K12" s="40" t="s">
        <v>17</v>
      </c>
      <c r="L12" s="43"/>
    </row>
    <row r="13" s="2" customFormat="1" ht="36" customHeight="1" spans="1:12">
      <c r="A13" s="15">
        <v>11</v>
      </c>
      <c r="B13" s="16" t="s">
        <v>30</v>
      </c>
      <c r="C13" s="16" t="s">
        <v>31</v>
      </c>
      <c r="D13" s="16" t="s">
        <v>15</v>
      </c>
      <c r="E13" s="15">
        <v>17600</v>
      </c>
      <c r="F13" s="17"/>
      <c r="G13" s="19">
        <f t="shared" ref="G13:G22" si="2">ROUND(E13*F13,2)</f>
        <v>0</v>
      </c>
      <c r="H13" s="20">
        <v>0.13</v>
      </c>
      <c r="I13" s="19">
        <f t="shared" ref="I13:I22" si="3">ROUND(H13*G13,2)</f>
        <v>0</v>
      </c>
      <c r="J13" s="16" t="s">
        <v>16</v>
      </c>
      <c r="K13" s="40" t="s">
        <v>17</v>
      </c>
      <c r="L13" s="42"/>
    </row>
    <row r="14" s="2" customFormat="1" ht="36" customHeight="1" spans="1:12">
      <c r="A14" s="15">
        <v>12</v>
      </c>
      <c r="B14" s="16" t="s">
        <v>30</v>
      </c>
      <c r="C14" s="16" t="s">
        <v>32</v>
      </c>
      <c r="D14" s="16" t="s">
        <v>15</v>
      </c>
      <c r="E14" s="15">
        <v>74250</v>
      </c>
      <c r="F14" s="17"/>
      <c r="G14" s="19">
        <f t="shared" si="2"/>
        <v>0</v>
      </c>
      <c r="H14" s="20">
        <v>0.13</v>
      </c>
      <c r="I14" s="19">
        <f t="shared" si="3"/>
        <v>0</v>
      </c>
      <c r="J14" s="16" t="s">
        <v>16</v>
      </c>
      <c r="K14" s="40" t="s">
        <v>17</v>
      </c>
      <c r="L14" s="42"/>
    </row>
    <row r="15" s="2" customFormat="1" ht="36" customHeight="1" spans="1:12">
      <c r="A15" s="15">
        <v>13</v>
      </c>
      <c r="B15" s="16" t="s">
        <v>30</v>
      </c>
      <c r="C15" s="16" t="s">
        <v>33</v>
      </c>
      <c r="D15" s="16" t="s">
        <v>15</v>
      </c>
      <c r="E15" s="15">
        <v>25980</v>
      </c>
      <c r="F15" s="17"/>
      <c r="G15" s="19">
        <f t="shared" si="2"/>
        <v>0</v>
      </c>
      <c r="H15" s="20">
        <v>0.13</v>
      </c>
      <c r="I15" s="19">
        <f t="shared" si="3"/>
        <v>0</v>
      </c>
      <c r="J15" s="16" t="s">
        <v>16</v>
      </c>
      <c r="K15" s="40" t="s">
        <v>17</v>
      </c>
      <c r="L15" s="42"/>
    </row>
    <row r="16" s="2" customFormat="1" ht="36" customHeight="1" spans="1:12">
      <c r="A16" s="15">
        <v>14</v>
      </c>
      <c r="B16" s="16" t="s">
        <v>30</v>
      </c>
      <c r="C16" s="16" t="s">
        <v>34</v>
      </c>
      <c r="D16" s="16" t="s">
        <v>15</v>
      </c>
      <c r="E16" s="15">
        <v>1041</v>
      </c>
      <c r="F16" s="17"/>
      <c r="G16" s="19">
        <f t="shared" si="2"/>
        <v>0</v>
      </c>
      <c r="H16" s="20">
        <v>0.13</v>
      </c>
      <c r="I16" s="19">
        <f t="shared" si="3"/>
        <v>0</v>
      </c>
      <c r="J16" s="16" t="s">
        <v>16</v>
      </c>
      <c r="K16" s="40" t="s">
        <v>17</v>
      </c>
      <c r="L16" s="42"/>
    </row>
    <row r="17" s="2" customFormat="1" ht="36" customHeight="1" spans="1:12">
      <c r="A17" s="15">
        <v>15</v>
      </c>
      <c r="B17" s="16" t="s">
        <v>30</v>
      </c>
      <c r="C17" s="16" t="s">
        <v>35</v>
      </c>
      <c r="D17" s="16" t="s">
        <v>15</v>
      </c>
      <c r="E17" s="15">
        <v>21120</v>
      </c>
      <c r="F17" s="17"/>
      <c r="G17" s="19">
        <f t="shared" si="2"/>
        <v>0</v>
      </c>
      <c r="H17" s="20">
        <v>0.13</v>
      </c>
      <c r="I17" s="19">
        <f t="shared" si="3"/>
        <v>0</v>
      </c>
      <c r="J17" s="16" t="s">
        <v>16</v>
      </c>
      <c r="K17" s="40" t="s">
        <v>17</v>
      </c>
      <c r="L17" s="42"/>
    </row>
    <row r="18" s="2" customFormat="1" ht="36" customHeight="1" spans="1:12">
      <c r="A18" s="15">
        <v>16</v>
      </c>
      <c r="B18" s="16" t="s">
        <v>30</v>
      </c>
      <c r="C18" s="16" t="s">
        <v>36</v>
      </c>
      <c r="D18" s="16" t="s">
        <v>15</v>
      </c>
      <c r="E18" s="15">
        <v>30800</v>
      </c>
      <c r="F18" s="17"/>
      <c r="G18" s="19">
        <f t="shared" si="2"/>
        <v>0</v>
      </c>
      <c r="H18" s="20">
        <v>0.13</v>
      </c>
      <c r="I18" s="19">
        <f t="shared" si="3"/>
        <v>0</v>
      </c>
      <c r="J18" s="16" t="s">
        <v>16</v>
      </c>
      <c r="K18" s="40" t="s">
        <v>17</v>
      </c>
      <c r="L18" s="42"/>
    </row>
    <row r="19" s="2" customFormat="1" ht="36" customHeight="1" spans="1:12">
      <c r="A19" s="15">
        <v>17</v>
      </c>
      <c r="B19" s="16" t="s">
        <v>30</v>
      </c>
      <c r="C19" s="16" t="s">
        <v>37</v>
      </c>
      <c r="D19" s="16" t="s">
        <v>15</v>
      </c>
      <c r="E19" s="15">
        <v>30800</v>
      </c>
      <c r="F19" s="17"/>
      <c r="G19" s="19">
        <f t="shared" si="2"/>
        <v>0</v>
      </c>
      <c r="H19" s="20">
        <v>0.13</v>
      </c>
      <c r="I19" s="19">
        <f t="shared" si="3"/>
        <v>0</v>
      </c>
      <c r="J19" s="16" t="s">
        <v>16</v>
      </c>
      <c r="K19" s="40" t="s">
        <v>17</v>
      </c>
      <c r="L19" s="42"/>
    </row>
    <row r="20" s="3" customFormat="1" ht="19.95" customHeight="1" spans="1:12">
      <c r="A20" s="21" t="s">
        <v>38</v>
      </c>
      <c r="B20" s="22"/>
      <c r="C20" s="22"/>
      <c r="D20" s="23"/>
      <c r="E20" s="24"/>
      <c r="F20" s="19"/>
      <c r="G20" s="19">
        <f>SUM(G3:G19)</f>
        <v>0</v>
      </c>
      <c r="H20" s="20"/>
      <c r="I20" s="19">
        <f>SUM(I3:I19)</f>
        <v>0</v>
      </c>
      <c r="J20" s="44"/>
      <c r="K20" s="45"/>
      <c r="L20" s="46"/>
    </row>
    <row r="21" s="3" customFormat="1" ht="19.95" customHeight="1" spans="1:12">
      <c r="A21" s="21" t="s">
        <v>39</v>
      </c>
      <c r="B21" s="22"/>
      <c r="C21" s="22"/>
      <c r="D21" s="23"/>
      <c r="E21" s="24"/>
      <c r="F21" s="19"/>
      <c r="G21" s="25">
        <f>G20+I20</f>
        <v>0</v>
      </c>
      <c r="H21" s="26"/>
      <c r="I21" s="47"/>
      <c r="J21" s="46"/>
      <c r="K21" s="45"/>
      <c r="L21" s="46"/>
    </row>
    <row r="22" s="4" customFormat="1" ht="34.8" customHeight="1" spans="1:18">
      <c r="A22" s="27" t="s">
        <v>40</v>
      </c>
      <c r="B22" s="28"/>
      <c r="C22" s="28"/>
      <c r="D22" s="28"/>
      <c r="E22" s="27"/>
      <c r="F22" s="29"/>
      <c r="G22" s="29"/>
      <c r="H22" s="30"/>
      <c r="I22" s="29"/>
      <c r="J22" s="28"/>
      <c r="K22" s="48"/>
      <c r="L22" s="28"/>
      <c r="M22" s="49"/>
      <c r="N22" s="50"/>
      <c r="O22" s="50"/>
      <c r="P22" s="51"/>
      <c r="Q22" s="51"/>
      <c r="R22" s="51"/>
    </row>
    <row r="23" s="4" customFormat="1" ht="33" customHeight="1" spans="1:18">
      <c r="A23" s="27" t="s">
        <v>41</v>
      </c>
      <c r="B23" s="28"/>
      <c r="C23" s="28"/>
      <c r="D23" s="28"/>
      <c r="E23" s="27"/>
      <c r="F23" s="29"/>
      <c r="G23" s="29"/>
      <c r="H23" s="30"/>
      <c r="I23" s="29"/>
      <c r="J23" s="28"/>
      <c r="K23" s="48"/>
      <c r="L23" s="28"/>
      <c r="M23" s="49"/>
      <c r="N23" s="52"/>
      <c r="O23" s="50"/>
      <c r="P23" s="49"/>
      <c r="Q23" s="49"/>
      <c r="R23" s="49"/>
    </row>
    <row r="24" s="4" customFormat="1" ht="20.1" customHeight="1" spans="1:15">
      <c r="A24" s="31" t="s">
        <v>42</v>
      </c>
      <c r="B24" s="32"/>
      <c r="C24" s="32"/>
      <c r="D24" s="32" t="s">
        <v>43</v>
      </c>
      <c r="E24" s="31"/>
      <c r="F24" s="33"/>
      <c r="G24" s="33"/>
      <c r="H24" s="34"/>
      <c r="I24" s="33" t="s">
        <v>44</v>
      </c>
      <c r="J24" s="32"/>
      <c r="K24" s="53"/>
      <c r="L24" s="32"/>
      <c r="M24" s="54"/>
      <c r="N24" s="55"/>
      <c r="O24" s="56"/>
    </row>
    <row r="25" s="4" customFormat="1" ht="19.8" customHeight="1" spans="1:15">
      <c r="A25" s="31" t="s">
        <v>45</v>
      </c>
      <c r="B25" s="32"/>
      <c r="C25" s="32"/>
      <c r="D25" s="35" t="s">
        <v>46</v>
      </c>
      <c r="E25" s="36"/>
      <c r="F25" s="37"/>
      <c r="G25" s="37"/>
      <c r="H25" s="38"/>
      <c r="I25" s="33" t="s">
        <v>47</v>
      </c>
      <c r="J25" s="32"/>
      <c r="K25" s="53"/>
      <c r="L25" s="32"/>
      <c r="M25" s="54"/>
      <c r="N25" s="55"/>
      <c r="O25" s="56"/>
    </row>
  </sheetData>
  <mergeCells count="13">
    <mergeCell ref="A1:L1"/>
    <mergeCell ref="A20:D20"/>
    <mergeCell ref="A21:D21"/>
    <mergeCell ref="G21:I21"/>
    <mergeCell ref="A22:L22"/>
    <mergeCell ref="A23:L23"/>
    <mergeCell ref="A24:C24"/>
    <mergeCell ref="D24:H24"/>
    <mergeCell ref="I24:L24"/>
    <mergeCell ref="A25:C25"/>
    <mergeCell ref="D25:H25"/>
    <mergeCell ref="I25:L25"/>
    <mergeCell ref="L3:L19"/>
  </mergeCells>
  <pageMargins left="0.699305555555556" right="0.699305555555556" top="0.75" bottom="0.75" header="0.3" footer="0.3"/>
  <pageSetup paperSize="9" scale="94" fitToHeight="0" orientation="landscape"/>
  <headerFooter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leader2013_93545</cp:lastModifiedBy>
  <dcterms:created xsi:type="dcterms:W3CDTF">2008-09-11T17:22:00Z</dcterms:created>
  <cp:lastPrinted>2019-02-13T01:54:00Z</cp:lastPrinted>
  <dcterms:modified xsi:type="dcterms:W3CDTF">2020-09-12T12:09:34Z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