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招标清单" sheetId="1" r:id="rId1"/>
  </sheets>
  <externalReferences>
    <externalReference r:id="rId2"/>
  </externalReferences>
  <definedNames>
    <definedName name="_xlnm._FilterDatabase" localSheetId="0" hidden="1">招标清单!$A$4:$O$24</definedName>
    <definedName name="dw">[1]单位库!$A$1:$A$65536</definedName>
  </definedNames>
  <calcPr calcId="124519"/>
</workbook>
</file>

<file path=xl/calcChain.xml><?xml version="1.0" encoding="utf-8"?>
<calcChain xmlns="http://schemas.openxmlformats.org/spreadsheetml/2006/main">
  <c r="I19" i="1"/>
  <c r="I6"/>
  <c r="J6"/>
  <c r="K6"/>
  <c r="I7"/>
  <c r="J7"/>
  <c r="K7"/>
  <c r="I8"/>
  <c r="J8" s="1"/>
  <c r="K8"/>
  <c r="I9"/>
  <c r="J9" s="1"/>
  <c r="K9"/>
  <c r="I10"/>
  <c r="J10" s="1"/>
  <c r="K10"/>
  <c r="I11"/>
  <c r="J11" s="1"/>
  <c r="K11"/>
  <c r="I12"/>
  <c r="J12"/>
  <c r="K12"/>
  <c r="I13"/>
  <c r="J13"/>
  <c r="K13"/>
  <c r="I14"/>
  <c r="J14" s="1"/>
  <c r="K14"/>
  <c r="I15"/>
  <c r="J15"/>
  <c r="K15"/>
  <c r="I16"/>
  <c r="J16" s="1"/>
  <c r="K16"/>
  <c r="I17"/>
  <c r="J17" s="1"/>
  <c r="K17"/>
  <c r="I18"/>
  <c r="J18" s="1"/>
  <c r="K18"/>
  <c r="K19" s="1"/>
  <c r="K5"/>
  <c r="J5"/>
  <c r="G6"/>
  <c r="G7"/>
  <c r="G8"/>
  <c r="G9"/>
  <c r="G10"/>
  <c r="G19" s="1"/>
  <c r="G11"/>
  <c r="G12"/>
  <c r="G13"/>
  <c r="G14"/>
  <c r="G15"/>
  <c r="G16"/>
  <c r="G17"/>
  <c r="G18"/>
  <c r="I5"/>
  <c r="G5"/>
  <c r="E19"/>
  <c r="J19" l="1"/>
</calcChain>
</file>

<file path=xl/sharedStrings.xml><?xml version="1.0" encoding="utf-8"?>
<sst xmlns="http://schemas.openxmlformats.org/spreadsheetml/2006/main" count="79" uniqueCount="42">
  <si>
    <t>招标清单</t>
  </si>
  <si>
    <t>□开标报价   □二轮调价   □三轮调价</t>
  </si>
  <si>
    <t>序号</t>
  </si>
  <si>
    <t>材料名称</t>
  </si>
  <si>
    <t>规格型号</t>
  </si>
  <si>
    <t>单位</t>
  </si>
  <si>
    <t>数量</t>
  </si>
  <si>
    <t>不含税单价</t>
  </si>
  <si>
    <t>不含税金额</t>
  </si>
  <si>
    <t>增值税税率（**%）</t>
  </si>
  <si>
    <t>含税单价</t>
  </si>
  <si>
    <t>含税金额</t>
  </si>
  <si>
    <t>增值税额</t>
  </si>
  <si>
    <t>品牌</t>
  </si>
  <si>
    <t>备注</t>
  </si>
  <si>
    <t>合计</t>
  </si>
  <si>
    <t>报价说明:1.材料及设备选用需严格按要求的型号报价</t>
  </si>
  <si>
    <t xml:space="preserve">        2.报价符合产品技术要求</t>
  </si>
  <si>
    <t xml:space="preserve">        3.含税、供方负责卸货</t>
  </si>
  <si>
    <t xml:space="preserve">        4.报价清单需加盖红章</t>
  </si>
  <si>
    <t xml:space="preserve">        5.不得更改报价清单；</t>
  </si>
  <si>
    <t>工程名称：贵州茅台医院装饰装修施工工程</t>
    <phoneticPr fontId="2" type="noConversion"/>
  </si>
  <si>
    <t>电缆</t>
  </si>
  <si>
    <t>铜芯YJV22-3×240+2×120</t>
  </si>
  <si>
    <t>米</t>
  </si>
  <si>
    <t>铝芯YJLV22-3×185＋2×95</t>
    <phoneticPr fontId="2" type="noConversion"/>
  </si>
  <si>
    <t>铝芯YJLV22-3×120＋2×70</t>
    <phoneticPr fontId="2" type="noConversion"/>
  </si>
  <si>
    <t>铝芯YJLV22-3×35＋2×16</t>
    <phoneticPr fontId="2" type="noConversion"/>
  </si>
  <si>
    <t>铝芯电缆YJLV-3×10</t>
    <phoneticPr fontId="2" type="noConversion"/>
  </si>
  <si>
    <t>电线</t>
  </si>
  <si>
    <t>WDZ-BYJ(F)-2.5</t>
  </si>
  <si>
    <t>铝芯YJLV-3×120＋2×70</t>
  </si>
  <si>
    <t>铝芯YJLV-3×70＋2×35</t>
  </si>
  <si>
    <t>铝芯YJLV-3×35＋2×16</t>
  </si>
  <si>
    <t>WDZN-BYJ-2.5</t>
  </si>
  <si>
    <t>WDZ-BYJ-2.5</t>
  </si>
  <si>
    <t>BVR-4</t>
  </si>
  <si>
    <t>矿物电缆</t>
  </si>
  <si>
    <t>BTTZ-1*95</t>
  </si>
  <si>
    <t>WDZN-3*95+2*50</t>
  </si>
  <si>
    <t>国优品牌</t>
    <phoneticPr fontId="2" type="noConversion"/>
  </si>
  <si>
    <t>临建用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</si>
</sst>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0_ "/>
    <numFmt numFmtId="178" formatCode="0.00_);[Red]\(0.00\)"/>
    <numFmt numFmtId="179" formatCode="0.00;[Red]0.00"/>
    <numFmt numFmtId="180" formatCode="#,##0.00_ "/>
    <numFmt numFmtId="181" formatCode="0_ "/>
  </numFmts>
  <fonts count="18"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sz val="9"/>
      <color indexed="20"/>
      <name val="宋体"/>
      <family val="3"/>
      <charset val="134"/>
    </font>
    <font>
      <sz val="12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3" fillId="0" borderId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4" fillId="0" borderId="0"/>
  </cellStyleXfs>
  <cellXfs count="4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6" fillId="0" borderId="2" xfId="2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8" fontId="6" fillId="0" borderId="2" xfId="2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6" fillId="0" borderId="3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</cellXfs>
  <cellStyles count="14">
    <cellStyle name="??" xfId="4"/>
    <cellStyle name="_SR-AC" xfId="5"/>
    <cellStyle name="0,0_x000d_&#10;NA_x000d_&#10;" xfId="6"/>
    <cellStyle name="0,0_x000d_&#10;NA_x000d_&#10; 2" xfId="7"/>
    <cellStyle name="0,0_x000d_&#10;NA_x000d_&#10;_表二招议标计划表(杭州万象城二期）镀锌钢板SH-HZWXC-004" xfId="8"/>
    <cellStyle name="常规" xfId="0" builtinId="0"/>
    <cellStyle name="常规 2" xfId="9"/>
    <cellStyle name="常规 2 5" xfId="3"/>
    <cellStyle name="常规 8" xfId="10"/>
    <cellStyle name="常规_安装工程工程量计算书" xfId="2"/>
    <cellStyle name="常规_盘古天地二期消声器、风口、风阀" xfId="1"/>
    <cellStyle name="超链接 2" xfId="11"/>
    <cellStyle name="超链接_Sheet5" xfId="12"/>
    <cellStyle name="样式 1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9;&#24030;&#33541;&#21488;&#21307;&#38498;&#24320;&#20851;&#25554;&#24231;-&#28165;&#21333;&#12289;&#35828;&#26126;&#25216;&#35268;&#21450;&#38468;&#20214;/&#36149;&#24030;&#33541;&#21488;&#21307;&#38498;&#24320;&#20851;&#25554;&#24231;-&#28165;&#21333;&#12289;&#35828;&#26126;&#25216;&#35268;&#21450;&#38468;&#20214;/&#23447;&#24503;&#26381;&#21153;&#20013;&#24515;&#32473;&#25490;&#27700;&#31639;&#37327;/&#23447;&#24503;&#26381;&#21153;&#20013;&#24515;&#32473;&#25490;&#27700;&#31639;&#37327;&#32479;&#35745;&#34920;&#26684;%20(&#27719;&#24635;201604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制依据"/>
      <sheetName val="封面"/>
      <sheetName val="汇总表"/>
      <sheetName val="计算表"/>
      <sheetName val="单位库"/>
      <sheetName val="使用说明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pane ySplit="4" topLeftCell="A5" activePane="bottomLeft" state="frozen"/>
      <selection pane="bottomLeft" activeCell="A20" sqref="A20:J20"/>
    </sheetView>
  </sheetViews>
  <sheetFormatPr defaultColWidth="9" defaultRowHeight="10.8"/>
  <cols>
    <col min="1" max="1" width="4.77734375" style="1" customWidth="1"/>
    <col min="2" max="2" width="12" style="1" customWidth="1"/>
    <col min="3" max="3" width="30.44140625" style="10" customWidth="1"/>
    <col min="4" max="4" width="5.109375" style="25" customWidth="1"/>
    <col min="5" max="5" width="9.88671875" style="24" customWidth="1"/>
    <col min="6" max="6" width="11" style="23" customWidth="1"/>
    <col min="7" max="7" width="12" style="23" customWidth="1"/>
    <col min="8" max="8" width="10.109375" style="24" customWidth="1"/>
    <col min="9" max="9" width="9.5546875" style="23" customWidth="1"/>
    <col min="10" max="11" width="10.5546875" style="23" customWidth="1"/>
    <col min="12" max="12" width="8.77734375" style="24" customWidth="1"/>
    <col min="13" max="13" width="12.21875" style="22" customWidth="1"/>
    <col min="14" max="14" width="14.77734375" style="1" customWidth="1"/>
    <col min="15" max="15" width="21.77734375" style="1" customWidth="1"/>
    <col min="16" max="16384" width="9" style="1"/>
  </cols>
  <sheetData>
    <row r="1" spans="1:15" ht="20.399999999999999">
      <c r="A1" s="28" t="s">
        <v>0</v>
      </c>
      <c r="B1" s="28"/>
      <c r="C1" s="29"/>
      <c r="D1" s="28"/>
      <c r="E1" s="30"/>
      <c r="F1" s="30"/>
      <c r="G1" s="30"/>
      <c r="H1" s="30"/>
      <c r="I1" s="30"/>
      <c r="J1" s="30"/>
      <c r="K1" s="30"/>
      <c r="L1" s="30"/>
      <c r="M1" s="28"/>
    </row>
    <row r="2" spans="1:15" s="2" customFormat="1">
      <c r="A2" s="2" t="s">
        <v>1</v>
      </c>
      <c r="F2" s="3"/>
      <c r="G2" s="4"/>
      <c r="H2" s="4"/>
      <c r="I2" s="4"/>
      <c r="J2" s="4"/>
      <c r="K2" s="4"/>
      <c r="L2" s="4"/>
      <c r="M2" s="5"/>
    </row>
    <row r="3" spans="1:15" s="2" customFormat="1" ht="12">
      <c r="A3" s="31" t="s">
        <v>21</v>
      </c>
      <c r="B3" s="31"/>
      <c r="C3" s="31"/>
      <c r="D3" s="31"/>
      <c r="E3" s="4"/>
      <c r="F3" s="3"/>
      <c r="G3" s="4"/>
      <c r="H3" s="4"/>
      <c r="I3" s="4"/>
      <c r="J3" s="4"/>
      <c r="K3" s="4"/>
      <c r="L3" s="4"/>
      <c r="M3" s="5"/>
    </row>
    <row r="4" spans="1:15" s="10" customFormat="1" ht="29.5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8" t="s">
        <v>10</v>
      </c>
      <c r="J4" s="8" t="s">
        <v>11</v>
      </c>
      <c r="K4" s="8" t="s">
        <v>12</v>
      </c>
      <c r="L4" s="9" t="s">
        <v>13</v>
      </c>
      <c r="M4" s="9" t="s">
        <v>14</v>
      </c>
      <c r="O4" s="11"/>
    </row>
    <row r="5" spans="1:15" ht="15.6">
      <c r="A5" s="12">
        <v>1</v>
      </c>
      <c r="B5" s="33" t="s">
        <v>22</v>
      </c>
      <c r="C5" s="34" t="s">
        <v>23</v>
      </c>
      <c r="D5" s="35" t="s">
        <v>24</v>
      </c>
      <c r="E5" s="36">
        <v>50</v>
      </c>
      <c r="F5" s="13"/>
      <c r="G5" s="14">
        <f>F5*E5</f>
        <v>0</v>
      </c>
      <c r="H5" s="15">
        <v>0.13</v>
      </c>
      <c r="I5" s="14">
        <f>F5*(1+H5)</f>
        <v>0</v>
      </c>
      <c r="J5" s="14">
        <f>I5*E5</f>
        <v>0</v>
      </c>
      <c r="K5" s="14">
        <f>G5*H5</f>
        <v>0</v>
      </c>
      <c r="L5" s="37" t="s">
        <v>40</v>
      </c>
      <c r="M5" s="12" t="s">
        <v>41</v>
      </c>
      <c r="N5" s="16"/>
    </row>
    <row r="6" spans="1:15" ht="15.6">
      <c r="A6" s="12">
        <v>2</v>
      </c>
      <c r="B6" s="33" t="s">
        <v>22</v>
      </c>
      <c r="C6" s="34" t="s">
        <v>39</v>
      </c>
      <c r="D6" s="35" t="s">
        <v>24</v>
      </c>
      <c r="E6" s="36">
        <v>20</v>
      </c>
      <c r="F6" s="18"/>
      <c r="G6" s="14">
        <f t="shared" ref="G6:G18" si="0">F6*E6</f>
        <v>0</v>
      </c>
      <c r="H6" s="15">
        <v>0.13</v>
      </c>
      <c r="I6" s="14">
        <f t="shared" ref="I6:I18" si="1">F6*(1+H6)</f>
        <v>0</v>
      </c>
      <c r="J6" s="14">
        <f t="shared" ref="J6:J18" si="2">I6*E6</f>
        <v>0</v>
      </c>
      <c r="K6" s="14">
        <f t="shared" ref="K6:K18" si="3">G6*H6</f>
        <v>0</v>
      </c>
      <c r="L6" s="38"/>
      <c r="M6" s="12" t="s">
        <v>41</v>
      </c>
      <c r="N6" s="16"/>
    </row>
    <row r="7" spans="1:15" ht="15.6">
      <c r="A7" s="12">
        <v>3</v>
      </c>
      <c r="B7" s="33" t="s">
        <v>29</v>
      </c>
      <c r="C7" s="34" t="s">
        <v>30</v>
      </c>
      <c r="D7" s="35" t="s">
        <v>24</v>
      </c>
      <c r="E7" s="36">
        <v>25000</v>
      </c>
      <c r="F7" s="17"/>
      <c r="G7" s="14">
        <f t="shared" si="0"/>
        <v>0</v>
      </c>
      <c r="H7" s="15">
        <v>0.13</v>
      </c>
      <c r="I7" s="14">
        <f t="shared" si="1"/>
        <v>0</v>
      </c>
      <c r="J7" s="14">
        <f t="shared" si="2"/>
        <v>0</v>
      </c>
      <c r="K7" s="14">
        <f t="shared" si="3"/>
        <v>0</v>
      </c>
      <c r="L7" s="38"/>
      <c r="M7" s="12" t="s">
        <v>41</v>
      </c>
      <c r="N7" s="16"/>
    </row>
    <row r="8" spans="1:15" ht="15.6">
      <c r="A8" s="12">
        <v>4</v>
      </c>
      <c r="B8" s="33" t="s">
        <v>29</v>
      </c>
      <c r="C8" s="34" t="s">
        <v>34</v>
      </c>
      <c r="D8" s="35" t="s">
        <v>24</v>
      </c>
      <c r="E8" s="36">
        <v>400</v>
      </c>
      <c r="F8" s="13"/>
      <c r="G8" s="14">
        <f t="shared" si="0"/>
        <v>0</v>
      </c>
      <c r="H8" s="15">
        <v>0.13</v>
      </c>
      <c r="I8" s="14">
        <f t="shared" si="1"/>
        <v>0</v>
      </c>
      <c r="J8" s="14">
        <f t="shared" si="2"/>
        <v>0</v>
      </c>
      <c r="K8" s="14">
        <f t="shared" si="3"/>
        <v>0</v>
      </c>
      <c r="L8" s="38"/>
      <c r="M8" s="12" t="s">
        <v>41</v>
      </c>
      <c r="N8" s="16"/>
    </row>
    <row r="9" spans="1:15" ht="15.6">
      <c r="A9" s="12">
        <v>5</v>
      </c>
      <c r="B9" s="33" t="s">
        <v>29</v>
      </c>
      <c r="C9" s="34" t="s">
        <v>35</v>
      </c>
      <c r="D9" s="35" t="s">
        <v>24</v>
      </c>
      <c r="E9" s="36">
        <v>300</v>
      </c>
      <c r="F9" s="13"/>
      <c r="G9" s="14">
        <f t="shared" si="0"/>
        <v>0</v>
      </c>
      <c r="H9" s="15">
        <v>0.13</v>
      </c>
      <c r="I9" s="14">
        <f t="shared" si="1"/>
        <v>0</v>
      </c>
      <c r="J9" s="14">
        <f t="shared" si="2"/>
        <v>0</v>
      </c>
      <c r="K9" s="14">
        <f t="shared" si="3"/>
        <v>0</v>
      </c>
      <c r="L9" s="38"/>
      <c r="M9" s="12" t="s">
        <v>41</v>
      </c>
      <c r="N9" s="16"/>
    </row>
    <row r="10" spans="1:15" ht="15.6">
      <c r="A10" s="12">
        <v>6</v>
      </c>
      <c r="B10" s="33" t="s">
        <v>29</v>
      </c>
      <c r="C10" s="34" t="s">
        <v>36</v>
      </c>
      <c r="D10" s="35" t="s">
        <v>24</v>
      </c>
      <c r="E10" s="36">
        <v>100</v>
      </c>
      <c r="F10" s="13"/>
      <c r="G10" s="14">
        <f t="shared" si="0"/>
        <v>0</v>
      </c>
      <c r="H10" s="15">
        <v>0.13</v>
      </c>
      <c r="I10" s="14">
        <f t="shared" si="1"/>
        <v>0</v>
      </c>
      <c r="J10" s="14">
        <f t="shared" si="2"/>
        <v>0</v>
      </c>
      <c r="K10" s="14">
        <f t="shared" si="3"/>
        <v>0</v>
      </c>
      <c r="L10" s="38"/>
      <c r="M10" s="12" t="s">
        <v>41</v>
      </c>
      <c r="N10" s="16"/>
    </row>
    <row r="11" spans="1:15" ht="15.6">
      <c r="A11" s="12">
        <v>7</v>
      </c>
      <c r="B11" s="33" t="s">
        <v>22</v>
      </c>
      <c r="C11" s="34" t="s">
        <v>25</v>
      </c>
      <c r="D11" s="35" t="s">
        <v>24</v>
      </c>
      <c r="E11" s="36">
        <v>500</v>
      </c>
      <c r="F11" s="13"/>
      <c r="G11" s="14">
        <f t="shared" si="0"/>
        <v>0</v>
      </c>
      <c r="H11" s="15">
        <v>0.13</v>
      </c>
      <c r="I11" s="14">
        <f t="shared" si="1"/>
        <v>0</v>
      </c>
      <c r="J11" s="14">
        <f t="shared" si="2"/>
        <v>0</v>
      </c>
      <c r="K11" s="14">
        <f t="shared" si="3"/>
        <v>0</v>
      </c>
      <c r="L11" s="38"/>
      <c r="M11" s="12" t="s">
        <v>41</v>
      </c>
      <c r="N11" s="16"/>
    </row>
    <row r="12" spans="1:15" ht="15.6">
      <c r="A12" s="12">
        <v>8</v>
      </c>
      <c r="B12" s="33" t="s">
        <v>22</v>
      </c>
      <c r="C12" s="34" t="s">
        <v>26</v>
      </c>
      <c r="D12" s="35" t="s">
        <v>24</v>
      </c>
      <c r="E12" s="36">
        <v>1400</v>
      </c>
      <c r="F12" s="13"/>
      <c r="G12" s="14">
        <f t="shared" si="0"/>
        <v>0</v>
      </c>
      <c r="H12" s="15">
        <v>0.13</v>
      </c>
      <c r="I12" s="14">
        <f t="shared" si="1"/>
        <v>0</v>
      </c>
      <c r="J12" s="14">
        <f t="shared" si="2"/>
        <v>0</v>
      </c>
      <c r="K12" s="14">
        <f t="shared" si="3"/>
        <v>0</v>
      </c>
      <c r="L12" s="38"/>
      <c r="M12" s="12" t="s">
        <v>41</v>
      </c>
      <c r="N12" s="16"/>
    </row>
    <row r="13" spans="1:15" ht="15.6">
      <c r="A13" s="12">
        <v>9</v>
      </c>
      <c r="B13" s="33" t="s">
        <v>22</v>
      </c>
      <c r="C13" s="34" t="s">
        <v>27</v>
      </c>
      <c r="D13" s="35" t="s">
        <v>24</v>
      </c>
      <c r="E13" s="36">
        <v>2500</v>
      </c>
      <c r="F13" s="13"/>
      <c r="G13" s="14">
        <f t="shared" si="0"/>
        <v>0</v>
      </c>
      <c r="H13" s="15">
        <v>0.13</v>
      </c>
      <c r="I13" s="14">
        <f t="shared" si="1"/>
        <v>0</v>
      </c>
      <c r="J13" s="14">
        <f t="shared" si="2"/>
        <v>0</v>
      </c>
      <c r="K13" s="14">
        <f t="shared" si="3"/>
        <v>0</v>
      </c>
      <c r="L13" s="38"/>
      <c r="M13" s="12" t="s">
        <v>41</v>
      </c>
      <c r="N13" s="16"/>
    </row>
    <row r="14" spans="1:15" ht="15.6">
      <c r="A14" s="12">
        <v>10</v>
      </c>
      <c r="B14" s="33" t="s">
        <v>22</v>
      </c>
      <c r="C14" s="34" t="s">
        <v>28</v>
      </c>
      <c r="D14" s="35" t="s">
        <v>24</v>
      </c>
      <c r="E14" s="36">
        <v>500</v>
      </c>
      <c r="F14" s="13"/>
      <c r="G14" s="14">
        <f t="shared" si="0"/>
        <v>0</v>
      </c>
      <c r="H14" s="15">
        <v>0.13</v>
      </c>
      <c r="I14" s="14">
        <f t="shared" si="1"/>
        <v>0</v>
      </c>
      <c r="J14" s="14">
        <f t="shared" si="2"/>
        <v>0</v>
      </c>
      <c r="K14" s="14">
        <f t="shared" si="3"/>
        <v>0</v>
      </c>
      <c r="L14" s="38"/>
      <c r="M14" s="12" t="s">
        <v>41</v>
      </c>
      <c r="N14" s="16"/>
    </row>
    <row r="15" spans="1:15" ht="15.6">
      <c r="A15" s="12">
        <v>11</v>
      </c>
      <c r="B15" s="33" t="s">
        <v>22</v>
      </c>
      <c r="C15" s="34" t="s">
        <v>31</v>
      </c>
      <c r="D15" s="35" t="s">
        <v>24</v>
      </c>
      <c r="E15" s="36">
        <v>1000</v>
      </c>
      <c r="F15" s="13"/>
      <c r="G15" s="14">
        <f t="shared" si="0"/>
        <v>0</v>
      </c>
      <c r="H15" s="15">
        <v>0.13</v>
      </c>
      <c r="I15" s="14">
        <f t="shared" si="1"/>
        <v>0</v>
      </c>
      <c r="J15" s="14">
        <f t="shared" si="2"/>
        <v>0</v>
      </c>
      <c r="K15" s="14">
        <f t="shared" si="3"/>
        <v>0</v>
      </c>
      <c r="L15" s="38"/>
      <c r="M15" s="12" t="s">
        <v>41</v>
      </c>
      <c r="N15" s="16"/>
    </row>
    <row r="16" spans="1:15" ht="15.6">
      <c r="A16" s="12">
        <v>12</v>
      </c>
      <c r="B16" s="33" t="s">
        <v>22</v>
      </c>
      <c r="C16" s="34" t="s">
        <v>32</v>
      </c>
      <c r="D16" s="35" t="s">
        <v>24</v>
      </c>
      <c r="E16" s="36">
        <v>400</v>
      </c>
      <c r="F16" s="13"/>
      <c r="G16" s="14">
        <f t="shared" si="0"/>
        <v>0</v>
      </c>
      <c r="H16" s="15">
        <v>0.13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38"/>
      <c r="M16" s="12" t="s">
        <v>41</v>
      </c>
      <c r="N16" s="16"/>
    </row>
    <row r="17" spans="1:15" ht="15.6">
      <c r="A17" s="12">
        <v>13</v>
      </c>
      <c r="B17" s="33" t="s">
        <v>22</v>
      </c>
      <c r="C17" s="34" t="s">
        <v>33</v>
      </c>
      <c r="D17" s="35" t="s">
        <v>24</v>
      </c>
      <c r="E17" s="36">
        <v>1000</v>
      </c>
      <c r="F17" s="13"/>
      <c r="G17" s="14">
        <f t="shared" si="0"/>
        <v>0</v>
      </c>
      <c r="H17" s="15">
        <v>0.13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38"/>
      <c r="M17" s="12" t="s">
        <v>41</v>
      </c>
      <c r="N17" s="16"/>
    </row>
    <row r="18" spans="1:15" ht="15.6">
      <c r="A18" s="12">
        <v>14</v>
      </c>
      <c r="B18" s="33" t="s">
        <v>37</v>
      </c>
      <c r="C18" s="34" t="s">
        <v>38</v>
      </c>
      <c r="D18" s="35" t="s">
        <v>24</v>
      </c>
      <c r="E18" s="36">
        <v>20</v>
      </c>
      <c r="F18" s="13"/>
      <c r="G18" s="14">
        <f t="shared" si="0"/>
        <v>0</v>
      </c>
      <c r="H18" s="15">
        <v>0.13</v>
      </c>
      <c r="I18" s="14">
        <f t="shared" si="1"/>
        <v>0</v>
      </c>
      <c r="J18" s="14">
        <f t="shared" si="2"/>
        <v>0</v>
      </c>
      <c r="K18" s="14">
        <f t="shared" si="3"/>
        <v>0</v>
      </c>
      <c r="L18" s="39"/>
      <c r="M18" s="12" t="s">
        <v>41</v>
      </c>
      <c r="N18" s="16"/>
    </row>
    <row r="19" spans="1:15" ht="19.95" customHeight="1">
      <c r="A19" s="32" t="s">
        <v>15</v>
      </c>
      <c r="B19" s="32"/>
      <c r="C19" s="32"/>
      <c r="D19" s="32"/>
      <c r="E19" s="19">
        <f>SUM(E5:E18)</f>
        <v>33190</v>
      </c>
      <c r="F19" s="20"/>
      <c r="G19" s="20">
        <f>SUM(G5:G18)</f>
        <v>0</v>
      </c>
      <c r="H19" s="20"/>
      <c r="I19" s="20">
        <f>SUM(I5:I18)</f>
        <v>0</v>
      </c>
      <c r="J19" s="20">
        <f t="shared" ref="H19:K19" si="4">SUM(J5:J18)</f>
        <v>0</v>
      </c>
      <c r="K19" s="20">
        <f t="shared" si="4"/>
        <v>0</v>
      </c>
      <c r="L19" s="19"/>
      <c r="M19" s="21"/>
      <c r="N19" s="16"/>
    </row>
    <row r="20" spans="1:15" ht="19.95" customHeight="1">
      <c r="A20" s="26" t="s">
        <v>16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5">
      <c r="A21" s="26" t="s">
        <v>17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5">
      <c r="A23" s="26" t="s">
        <v>19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5" s="23" customFormat="1">
      <c r="A24" s="26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L24" s="24"/>
      <c r="M24" s="22"/>
      <c r="N24" s="1"/>
      <c r="O24" s="1"/>
    </row>
  </sheetData>
  <autoFilter ref="A4:O24"/>
  <mergeCells count="9">
    <mergeCell ref="A1:M1"/>
    <mergeCell ref="A3:D3"/>
    <mergeCell ref="A19:D19"/>
    <mergeCell ref="L5:L18"/>
    <mergeCell ref="A20:J20"/>
    <mergeCell ref="A21:J21"/>
    <mergeCell ref="A22:J22"/>
    <mergeCell ref="A23:J23"/>
    <mergeCell ref="A24:J24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招标清单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2020-08-24T07:04:16Z</dcterms:created>
  <dcterms:modified xsi:type="dcterms:W3CDTF">2020-09-29T08:12:47Z</dcterms:modified>
</cp:coreProperties>
</file>